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e.smith\Desktop\"/>
    </mc:Choice>
  </mc:AlternateContent>
  <workbookProtection workbookAlgorithmName="SHA-512" workbookHashValue="1jfU8otT8c0Yi0iCdMT4MACUHGbCPF05730RLTZyoKHgSVkzNUmZUejMz7uCDG9db5phJ6hg93G/LKceerO+mA==" workbookSaltValue="gmTtRaK1P/LTdcjGEwMaMg==" workbookSpinCount="100000" lockStructure="1"/>
  <bookViews>
    <workbookView xWindow="0" yWindow="0" windowWidth="38400" windowHeight="20235" firstSheet="1" activeTab="1"/>
  </bookViews>
  <sheets>
    <sheet name="Sheet1" sheetId="1" state="hidden" r:id="rId1"/>
    <sheet name="Calculator" sheetId="2" r:id="rId2"/>
    <sheet name="table" sheetId="4" state="hidden" r:id="rId3"/>
  </sheets>
  <definedNames>
    <definedName name="_xlnm._FilterDatabase" localSheetId="2" hidden="1">table!$A$1:$P$2127</definedName>
  </definedNames>
  <calcPr calcId="152511"/>
</workbook>
</file>

<file path=xl/calcChain.xml><?xml version="1.0" encoding="utf-8"?>
<calcChain xmlns="http://schemas.openxmlformats.org/spreadsheetml/2006/main">
  <c r="A15" i="2" l="1"/>
  <c r="J2010" i="4" l="1"/>
  <c r="J473" i="4" l="1"/>
  <c r="D2127" i="4" l="1"/>
  <c r="D2126" i="4"/>
  <c r="D2125" i="4"/>
  <c r="D2124" i="4"/>
  <c r="D2123" i="4"/>
  <c r="D2122" i="4"/>
  <c r="D2121" i="4"/>
  <c r="D2120" i="4"/>
  <c r="D2119" i="4"/>
  <c r="D2118" i="4"/>
  <c r="D2117" i="4"/>
  <c r="D2116" i="4"/>
  <c r="D2115" i="4"/>
  <c r="D2114" i="4"/>
  <c r="D2113" i="4"/>
  <c r="D2112" i="4"/>
  <c r="D2111" i="4"/>
  <c r="D2110" i="4"/>
  <c r="D2109" i="4"/>
  <c r="D2108" i="4"/>
  <c r="D2107" i="4"/>
  <c r="D2106" i="4"/>
  <c r="D2105" i="4"/>
  <c r="D2104" i="4"/>
  <c r="D2103" i="4"/>
  <c r="D2102" i="4"/>
  <c r="D2101" i="4"/>
  <c r="D2100" i="4"/>
  <c r="D2099" i="4"/>
  <c r="D2098" i="4"/>
  <c r="D2097" i="4"/>
  <c r="D2096" i="4"/>
  <c r="D2095" i="4"/>
  <c r="D2094" i="4"/>
  <c r="D2093" i="4"/>
  <c r="D2092" i="4"/>
  <c r="D2091" i="4"/>
  <c r="D2090" i="4"/>
  <c r="D2089" i="4"/>
  <c r="D2088" i="4"/>
  <c r="D2087" i="4"/>
  <c r="D2086" i="4"/>
  <c r="D2085" i="4"/>
  <c r="D2084" i="4"/>
  <c r="D2083" i="4"/>
  <c r="D2082" i="4"/>
  <c r="D2081" i="4"/>
  <c r="D2080" i="4"/>
  <c r="D2079" i="4"/>
  <c r="D2078" i="4"/>
  <c r="D2077" i="4"/>
  <c r="D2076" i="4"/>
  <c r="D2075" i="4"/>
  <c r="D2074" i="4"/>
  <c r="D2073" i="4"/>
  <c r="D2072" i="4"/>
  <c r="D2071" i="4"/>
  <c r="D2070" i="4"/>
  <c r="D2069" i="4"/>
  <c r="D2068" i="4"/>
  <c r="D2067" i="4"/>
  <c r="D2066" i="4"/>
  <c r="D2065" i="4"/>
  <c r="D2064" i="4"/>
  <c r="D2063" i="4"/>
  <c r="D2062" i="4"/>
  <c r="D2061" i="4"/>
  <c r="D2060" i="4"/>
  <c r="D2059" i="4"/>
  <c r="D2058" i="4"/>
  <c r="D2057" i="4"/>
  <c r="D2056" i="4"/>
  <c r="D2055" i="4"/>
  <c r="D2054" i="4"/>
  <c r="D2053" i="4"/>
  <c r="D2052" i="4"/>
  <c r="D2051" i="4"/>
  <c r="D2050" i="4"/>
  <c r="D2049" i="4"/>
  <c r="D2048" i="4"/>
  <c r="D2047" i="4"/>
  <c r="D2046" i="4"/>
  <c r="D2045" i="4"/>
  <c r="D2044" i="4"/>
  <c r="D2043" i="4"/>
  <c r="D2042" i="4"/>
  <c r="D2041" i="4"/>
  <c r="D2040" i="4"/>
  <c r="D2039" i="4"/>
  <c r="D2038" i="4"/>
  <c r="D2037" i="4"/>
  <c r="D2036" i="4"/>
  <c r="D2035" i="4"/>
  <c r="D2034" i="4"/>
  <c r="D2033" i="4"/>
  <c r="D2032" i="4"/>
  <c r="D2031" i="4"/>
  <c r="D2030" i="4"/>
  <c r="D2029" i="4"/>
  <c r="D2028" i="4"/>
  <c r="D2027" i="4"/>
  <c r="D2026" i="4"/>
  <c r="D2025" i="4"/>
  <c r="D2024" i="4"/>
  <c r="D2023" i="4"/>
  <c r="D2022" i="4"/>
  <c r="D2021" i="4"/>
  <c r="D2020" i="4"/>
  <c r="D2019" i="4"/>
  <c r="D2018" i="4"/>
  <c r="D2017" i="4"/>
  <c r="D2016" i="4"/>
  <c r="D2015" i="4"/>
  <c r="D2014" i="4"/>
  <c r="D2013" i="4"/>
  <c r="D2012" i="4"/>
  <c r="D2011" i="4"/>
  <c r="D2010" i="4"/>
  <c r="D2009" i="4"/>
  <c r="D2008" i="4"/>
  <c r="D2007" i="4"/>
  <c r="D2006" i="4"/>
  <c r="D2005" i="4"/>
  <c r="D2004" i="4"/>
  <c r="D2003" i="4"/>
  <c r="D2002" i="4"/>
  <c r="D2001" i="4"/>
  <c r="D2000" i="4"/>
  <c r="D1999" i="4"/>
  <c r="D1998" i="4"/>
  <c r="D1997" i="4"/>
  <c r="D1996" i="4"/>
  <c r="D1995" i="4"/>
  <c r="D1994" i="4"/>
  <c r="D1993" i="4"/>
  <c r="D1992" i="4"/>
  <c r="D1991" i="4"/>
  <c r="D1990" i="4"/>
  <c r="D1989" i="4"/>
  <c r="D1988" i="4"/>
  <c r="D1987" i="4"/>
  <c r="D1986" i="4"/>
  <c r="D1985" i="4"/>
  <c r="D1984" i="4"/>
  <c r="D1983" i="4"/>
  <c r="D1982" i="4"/>
  <c r="D1981" i="4"/>
  <c r="D1980" i="4"/>
  <c r="D1979" i="4"/>
  <c r="D1978" i="4"/>
  <c r="D1977" i="4"/>
  <c r="D1976" i="4"/>
  <c r="D1975" i="4"/>
  <c r="D1974" i="4"/>
  <c r="D1973" i="4"/>
  <c r="D1972" i="4"/>
  <c r="D1971" i="4"/>
  <c r="D1970" i="4"/>
  <c r="D1969" i="4"/>
  <c r="D1968" i="4"/>
  <c r="D1967" i="4"/>
  <c r="D1966" i="4"/>
  <c r="D1965" i="4"/>
  <c r="D1964" i="4"/>
  <c r="D1963" i="4"/>
  <c r="D1962" i="4"/>
  <c r="D1961" i="4"/>
  <c r="D1960" i="4"/>
  <c r="D1959" i="4"/>
  <c r="D1958" i="4"/>
  <c r="D1957" i="4"/>
  <c r="D1956" i="4"/>
  <c r="D1955" i="4"/>
  <c r="D1954" i="4"/>
  <c r="D1953" i="4"/>
  <c r="D1952" i="4"/>
  <c r="D1951" i="4"/>
  <c r="D1950" i="4"/>
  <c r="D1949" i="4"/>
  <c r="D1948" i="4"/>
  <c r="D1947" i="4"/>
  <c r="D1946" i="4"/>
  <c r="D1945" i="4"/>
  <c r="D1944" i="4"/>
  <c r="D1943" i="4"/>
  <c r="D1942" i="4"/>
  <c r="D1941" i="4"/>
  <c r="D1940" i="4"/>
  <c r="D1939" i="4"/>
  <c r="D1938" i="4"/>
  <c r="D1937" i="4"/>
  <c r="D1936" i="4"/>
  <c r="D1935" i="4"/>
  <c r="D1934" i="4"/>
  <c r="D1933" i="4"/>
  <c r="D1932" i="4"/>
  <c r="D1931" i="4"/>
  <c r="D1930" i="4"/>
  <c r="D1929" i="4"/>
  <c r="D1928" i="4"/>
  <c r="D1927" i="4"/>
  <c r="D1926" i="4"/>
  <c r="D1925" i="4"/>
  <c r="D1924" i="4"/>
  <c r="D1923" i="4"/>
  <c r="D1922" i="4"/>
  <c r="D1921" i="4"/>
  <c r="D1920" i="4"/>
  <c r="D1919" i="4"/>
  <c r="D1918" i="4"/>
  <c r="D1917" i="4"/>
  <c r="D1916" i="4"/>
  <c r="D1915" i="4"/>
  <c r="D1914" i="4"/>
  <c r="D1913" i="4"/>
  <c r="D1912" i="4"/>
  <c r="D1911" i="4"/>
  <c r="D1910" i="4"/>
  <c r="D1909" i="4"/>
  <c r="D1908" i="4"/>
  <c r="D1907" i="4"/>
  <c r="D1906" i="4"/>
  <c r="D1905" i="4"/>
  <c r="D1904" i="4"/>
  <c r="D1903" i="4"/>
  <c r="D1902" i="4"/>
  <c r="D1901" i="4"/>
  <c r="D1900" i="4"/>
  <c r="D1899" i="4"/>
  <c r="D1898" i="4"/>
  <c r="D1897" i="4"/>
  <c r="D1896" i="4"/>
  <c r="D1895" i="4"/>
  <c r="D1894" i="4"/>
  <c r="D1893" i="4"/>
  <c r="D1892" i="4"/>
  <c r="D1891" i="4"/>
  <c r="D1890" i="4"/>
  <c r="D1889" i="4"/>
  <c r="D1888" i="4"/>
  <c r="D1887" i="4"/>
  <c r="D1886" i="4"/>
  <c r="D1885" i="4"/>
  <c r="D1884" i="4"/>
  <c r="D1883" i="4"/>
  <c r="D1882" i="4"/>
  <c r="D1881" i="4"/>
  <c r="D1880" i="4"/>
  <c r="D1879" i="4"/>
  <c r="D1878" i="4"/>
  <c r="D1877" i="4"/>
  <c r="D1876" i="4"/>
  <c r="D1875" i="4"/>
  <c r="D1874" i="4"/>
  <c r="D1873" i="4"/>
  <c r="D1872" i="4"/>
  <c r="D1871" i="4"/>
  <c r="D1870" i="4"/>
  <c r="D1869" i="4"/>
  <c r="D1868" i="4"/>
  <c r="D1867" i="4"/>
  <c r="D1866" i="4"/>
  <c r="D1865" i="4"/>
  <c r="D1864" i="4"/>
  <c r="D1863" i="4"/>
  <c r="D1862" i="4"/>
  <c r="D1861" i="4"/>
  <c r="D1860" i="4"/>
  <c r="D1859" i="4"/>
  <c r="D1858" i="4"/>
  <c r="D1857" i="4"/>
  <c r="D1856" i="4"/>
  <c r="D1855" i="4"/>
  <c r="D1854" i="4"/>
  <c r="D1853" i="4"/>
  <c r="D1852" i="4"/>
  <c r="D1851" i="4"/>
  <c r="D1850" i="4"/>
  <c r="D1849" i="4"/>
  <c r="D1848" i="4"/>
  <c r="D1847" i="4"/>
  <c r="D1846" i="4"/>
  <c r="D1845" i="4"/>
  <c r="D1844" i="4"/>
  <c r="D1843" i="4"/>
  <c r="D1842" i="4"/>
  <c r="D1841" i="4"/>
  <c r="D1840" i="4"/>
  <c r="D1839" i="4"/>
  <c r="D1838" i="4"/>
  <c r="D1837" i="4"/>
  <c r="D1836" i="4"/>
  <c r="D1835" i="4"/>
  <c r="D1834" i="4"/>
  <c r="D1833" i="4"/>
  <c r="D1832" i="4"/>
  <c r="D1831" i="4"/>
  <c r="D1830" i="4"/>
  <c r="D1829" i="4"/>
  <c r="D1828" i="4"/>
  <c r="D1827" i="4"/>
  <c r="D1826" i="4"/>
  <c r="D1825" i="4"/>
  <c r="D1824" i="4"/>
  <c r="D1823" i="4"/>
  <c r="D1822" i="4"/>
  <c r="D1821" i="4"/>
  <c r="D1820" i="4"/>
  <c r="D1819" i="4"/>
  <c r="D1818" i="4"/>
  <c r="D1817" i="4"/>
  <c r="D1816" i="4"/>
  <c r="D1815" i="4"/>
  <c r="D1814" i="4"/>
  <c r="D1813" i="4"/>
  <c r="D1812" i="4"/>
  <c r="D1811" i="4"/>
  <c r="D1810" i="4"/>
  <c r="D1809" i="4"/>
  <c r="D1808" i="4"/>
  <c r="D1807" i="4"/>
  <c r="D1806" i="4"/>
  <c r="D1805" i="4"/>
  <c r="D1804" i="4"/>
  <c r="D1803" i="4"/>
  <c r="D1802" i="4"/>
  <c r="D1801" i="4"/>
  <c r="D1800" i="4"/>
  <c r="D1799" i="4"/>
  <c r="D1798" i="4"/>
  <c r="D1797" i="4"/>
  <c r="D1796" i="4"/>
  <c r="D1795" i="4"/>
  <c r="D1794" i="4"/>
  <c r="D1793" i="4"/>
  <c r="D1792" i="4"/>
  <c r="D1791" i="4"/>
  <c r="D1790" i="4"/>
  <c r="D1789" i="4"/>
  <c r="D1788" i="4"/>
  <c r="D1787" i="4"/>
  <c r="D1786" i="4"/>
  <c r="D1785" i="4"/>
  <c r="D1784" i="4"/>
  <c r="D1783" i="4"/>
  <c r="D1782" i="4"/>
  <c r="D1781" i="4"/>
  <c r="D1780" i="4"/>
  <c r="D1779" i="4"/>
  <c r="D1778" i="4"/>
  <c r="D1777" i="4"/>
  <c r="D1776" i="4"/>
  <c r="D1775" i="4"/>
  <c r="D1774" i="4"/>
  <c r="D1773" i="4"/>
  <c r="D1772" i="4"/>
  <c r="D1771" i="4"/>
  <c r="D1770" i="4"/>
  <c r="D1769" i="4"/>
  <c r="D1768" i="4"/>
  <c r="D1767" i="4"/>
  <c r="D1766" i="4"/>
  <c r="D1765" i="4"/>
  <c r="D1764" i="4"/>
  <c r="D1763" i="4"/>
  <c r="D1762" i="4"/>
  <c r="D1761" i="4"/>
  <c r="D1760" i="4"/>
  <c r="D1759" i="4"/>
  <c r="D1758" i="4"/>
  <c r="D1757" i="4"/>
  <c r="D1756" i="4"/>
  <c r="D1755" i="4"/>
  <c r="D1754" i="4"/>
  <c r="D1753" i="4"/>
  <c r="D1752" i="4"/>
  <c r="D1751" i="4"/>
  <c r="D1750" i="4"/>
  <c r="D1749" i="4"/>
  <c r="D1748" i="4"/>
  <c r="D1747" i="4"/>
  <c r="D1746" i="4"/>
  <c r="D1745" i="4"/>
  <c r="D1744" i="4"/>
  <c r="D1743" i="4"/>
  <c r="D1742" i="4"/>
  <c r="D1741" i="4"/>
  <c r="D1740" i="4"/>
  <c r="D1739" i="4"/>
  <c r="D1738" i="4"/>
  <c r="D1737" i="4"/>
  <c r="D1736" i="4"/>
  <c r="D1735" i="4"/>
  <c r="D1734" i="4"/>
  <c r="D1733" i="4"/>
  <c r="D1732" i="4"/>
  <c r="D1731" i="4"/>
  <c r="D1730" i="4"/>
  <c r="D1729" i="4"/>
  <c r="D1728" i="4"/>
  <c r="D1727" i="4"/>
  <c r="D1726" i="4"/>
  <c r="D1725" i="4"/>
  <c r="D1724" i="4"/>
  <c r="D1723" i="4"/>
  <c r="D1722" i="4"/>
  <c r="D1721" i="4"/>
  <c r="D1720" i="4"/>
  <c r="D1719" i="4"/>
  <c r="D1718" i="4"/>
  <c r="D1717" i="4"/>
  <c r="D1716" i="4"/>
  <c r="D1715" i="4"/>
  <c r="D1714" i="4"/>
  <c r="D1713" i="4"/>
  <c r="D1712" i="4"/>
  <c r="D1711" i="4"/>
  <c r="D1710" i="4"/>
  <c r="D1709" i="4"/>
  <c r="D1708" i="4"/>
  <c r="D1707" i="4"/>
  <c r="D1706" i="4"/>
  <c r="D1705" i="4"/>
  <c r="D1704" i="4"/>
  <c r="D1703" i="4"/>
  <c r="D1702" i="4"/>
  <c r="D1701" i="4"/>
  <c r="D1700" i="4"/>
  <c r="D1699" i="4"/>
  <c r="D1698" i="4"/>
  <c r="D1697" i="4"/>
  <c r="D1696" i="4"/>
  <c r="D1695" i="4"/>
  <c r="D1694" i="4"/>
  <c r="D1693" i="4"/>
  <c r="D1692" i="4"/>
  <c r="D1691" i="4"/>
  <c r="D1690" i="4"/>
  <c r="D1689" i="4"/>
  <c r="D1688" i="4"/>
  <c r="D1687" i="4"/>
  <c r="D1686" i="4"/>
  <c r="D1685" i="4"/>
  <c r="D1684" i="4"/>
  <c r="D1683" i="4"/>
  <c r="D1682" i="4"/>
  <c r="D1681" i="4"/>
  <c r="D1680" i="4"/>
  <c r="D1679" i="4"/>
  <c r="D1678" i="4"/>
  <c r="D1677" i="4"/>
  <c r="D1676" i="4"/>
  <c r="D1675" i="4"/>
  <c r="D1674" i="4"/>
  <c r="D1673" i="4"/>
  <c r="D1672" i="4"/>
  <c r="D1671" i="4"/>
  <c r="D1670" i="4"/>
  <c r="D1669" i="4"/>
  <c r="D1668" i="4"/>
  <c r="D1667" i="4"/>
  <c r="D1666" i="4"/>
  <c r="D1665" i="4"/>
  <c r="D1664" i="4"/>
  <c r="D1663" i="4"/>
  <c r="D1662" i="4"/>
  <c r="D1661" i="4"/>
  <c r="D1660" i="4"/>
  <c r="D1659" i="4"/>
  <c r="D1658" i="4"/>
  <c r="D1657" i="4"/>
  <c r="D1656" i="4"/>
  <c r="D1655" i="4"/>
  <c r="D1654" i="4"/>
  <c r="D1653" i="4"/>
  <c r="D1652" i="4"/>
  <c r="D1651" i="4"/>
  <c r="D1650" i="4"/>
  <c r="D1649" i="4"/>
  <c r="D1648" i="4"/>
  <c r="D1647" i="4"/>
  <c r="D1646" i="4"/>
  <c r="D1645" i="4"/>
  <c r="D1644" i="4"/>
  <c r="D1643" i="4"/>
  <c r="D1642" i="4"/>
  <c r="D1641" i="4"/>
  <c r="D1640" i="4"/>
  <c r="D1639" i="4"/>
  <c r="D1638" i="4"/>
  <c r="D1637" i="4"/>
  <c r="D1636" i="4"/>
  <c r="D1635" i="4"/>
  <c r="D1634" i="4"/>
  <c r="D1633" i="4"/>
  <c r="D1632" i="4"/>
  <c r="D1631" i="4"/>
  <c r="D1630" i="4"/>
  <c r="D1629" i="4"/>
  <c r="D1628" i="4"/>
  <c r="D1627" i="4"/>
  <c r="D1626" i="4"/>
  <c r="D1625" i="4"/>
  <c r="D1624" i="4"/>
  <c r="D1623" i="4"/>
  <c r="D1622" i="4"/>
  <c r="D1621" i="4"/>
  <c r="D1620" i="4"/>
  <c r="D1619" i="4"/>
  <c r="D1618" i="4"/>
  <c r="D1617" i="4"/>
  <c r="D1616" i="4"/>
  <c r="D1615" i="4"/>
  <c r="D1614" i="4"/>
  <c r="D1613" i="4"/>
  <c r="D1612" i="4"/>
  <c r="D1611" i="4"/>
  <c r="D1610" i="4"/>
  <c r="D1609" i="4"/>
  <c r="D1608" i="4"/>
  <c r="D1607" i="4"/>
  <c r="D1606" i="4"/>
  <c r="D1605" i="4"/>
  <c r="D1604" i="4"/>
  <c r="D1603" i="4"/>
  <c r="D1602" i="4"/>
  <c r="D1601" i="4"/>
  <c r="D1600" i="4"/>
  <c r="D1599" i="4"/>
  <c r="D1598" i="4"/>
  <c r="D1597" i="4"/>
  <c r="D1596" i="4"/>
  <c r="D1595" i="4"/>
  <c r="D1594" i="4"/>
  <c r="D1593" i="4"/>
  <c r="D1592" i="4"/>
  <c r="D1591" i="4"/>
  <c r="D1590" i="4"/>
  <c r="D1589" i="4"/>
  <c r="D1588" i="4"/>
  <c r="D1587" i="4"/>
  <c r="D1586" i="4"/>
  <c r="D1585" i="4"/>
  <c r="D1584" i="4"/>
  <c r="D1583" i="4"/>
  <c r="D1582" i="4"/>
  <c r="D1581" i="4"/>
  <c r="D1580" i="4"/>
  <c r="D1579" i="4"/>
  <c r="D1578" i="4"/>
  <c r="D1577" i="4"/>
  <c r="D1576" i="4"/>
  <c r="D1575" i="4"/>
  <c r="D1574" i="4"/>
  <c r="D1573" i="4"/>
  <c r="D1572" i="4"/>
  <c r="D1571" i="4"/>
  <c r="D1570" i="4"/>
  <c r="D1569" i="4"/>
  <c r="D1568" i="4"/>
  <c r="D1567" i="4"/>
  <c r="D1566" i="4"/>
  <c r="D1565" i="4"/>
  <c r="D1564" i="4"/>
  <c r="D1563" i="4"/>
  <c r="D1562" i="4"/>
  <c r="D1561" i="4"/>
  <c r="D1560" i="4"/>
  <c r="D1559" i="4"/>
  <c r="D1558" i="4"/>
  <c r="D1557" i="4"/>
  <c r="D1556" i="4"/>
  <c r="D1555" i="4"/>
  <c r="D1554" i="4"/>
  <c r="D1553" i="4"/>
  <c r="D1552" i="4"/>
  <c r="D1551" i="4"/>
  <c r="D1550" i="4"/>
  <c r="D1549" i="4"/>
  <c r="D1548" i="4"/>
  <c r="D1547" i="4"/>
  <c r="D1546" i="4"/>
  <c r="D1545" i="4"/>
  <c r="D1544" i="4"/>
  <c r="D1543" i="4"/>
  <c r="D1542" i="4"/>
  <c r="D1541" i="4"/>
  <c r="D1540" i="4"/>
  <c r="D1539" i="4"/>
  <c r="D1538" i="4"/>
  <c r="D1537" i="4"/>
  <c r="D1536" i="4"/>
  <c r="D1535" i="4"/>
  <c r="D1534" i="4"/>
  <c r="D1533" i="4"/>
  <c r="D1532" i="4"/>
  <c r="D1531" i="4"/>
  <c r="D1530" i="4"/>
  <c r="D1529" i="4"/>
  <c r="D1528" i="4"/>
  <c r="D1527" i="4"/>
  <c r="D1526" i="4"/>
  <c r="D1525" i="4"/>
  <c r="D1524" i="4"/>
  <c r="D1523" i="4"/>
  <c r="D1522" i="4"/>
  <c r="D1521" i="4"/>
  <c r="D1520" i="4"/>
  <c r="D1519" i="4"/>
  <c r="D1518" i="4"/>
  <c r="D1517" i="4"/>
  <c r="D1516" i="4"/>
  <c r="D1515" i="4"/>
  <c r="D1514" i="4"/>
  <c r="D1513" i="4"/>
  <c r="D1512" i="4"/>
  <c r="D1511" i="4"/>
  <c r="D1510" i="4"/>
  <c r="D1509" i="4"/>
  <c r="D1508" i="4"/>
  <c r="D1507" i="4"/>
  <c r="D1506" i="4"/>
  <c r="D1505" i="4"/>
  <c r="D1504" i="4"/>
  <c r="D1503" i="4"/>
  <c r="D1502" i="4"/>
  <c r="D1501" i="4"/>
  <c r="D1500" i="4"/>
  <c r="D1499" i="4"/>
  <c r="D1498" i="4"/>
  <c r="D1497" i="4"/>
  <c r="D1496" i="4"/>
  <c r="D1495" i="4"/>
  <c r="D1494" i="4"/>
  <c r="D1493" i="4"/>
  <c r="D1492" i="4"/>
  <c r="D1491" i="4"/>
  <c r="D1490" i="4"/>
  <c r="D1489" i="4"/>
  <c r="D1488" i="4"/>
  <c r="D1487" i="4"/>
  <c r="D1486" i="4"/>
  <c r="D1485" i="4"/>
  <c r="D1484" i="4"/>
  <c r="D1483" i="4"/>
  <c r="D1482" i="4"/>
  <c r="D1481" i="4"/>
  <c r="D1480" i="4"/>
  <c r="D1479" i="4"/>
  <c r="D1478" i="4"/>
  <c r="D1477" i="4"/>
  <c r="D1476" i="4"/>
  <c r="D1475" i="4"/>
  <c r="D1474" i="4"/>
  <c r="D1473" i="4"/>
  <c r="D1472" i="4"/>
  <c r="D1471" i="4"/>
  <c r="D1470" i="4"/>
  <c r="D1469" i="4"/>
  <c r="D1468" i="4"/>
  <c r="D1467" i="4"/>
  <c r="D1466" i="4"/>
  <c r="D1465" i="4"/>
  <c r="D1464" i="4"/>
  <c r="D1463" i="4"/>
  <c r="D1462" i="4"/>
  <c r="D1461" i="4"/>
  <c r="D1460" i="4"/>
  <c r="D1459" i="4"/>
  <c r="D1458" i="4"/>
  <c r="D1457" i="4"/>
  <c r="D1456" i="4"/>
  <c r="D1455" i="4"/>
  <c r="D1454" i="4"/>
  <c r="D1453" i="4"/>
  <c r="D1452" i="4"/>
  <c r="D1451" i="4"/>
  <c r="D1450" i="4"/>
  <c r="D1449" i="4"/>
  <c r="D1448" i="4"/>
  <c r="D1447" i="4"/>
  <c r="D1446" i="4"/>
  <c r="D1445" i="4"/>
  <c r="D1444" i="4"/>
  <c r="D1443" i="4"/>
  <c r="D1442" i="4"/>
  <c r="D1441" i="4"/>
  <c r="D1440" i="4"/>
  <c r="D1439" i="4"/>
  <c r="D1438" i="4"/>
  <c r="D1437" i="4"/>
  <c r="D1436" i="4"/>
  <c r="D1435" i="4"/>
  <c r="D1434" i="4"/>
  <c r="D1433" i="4"/>
  <c r="D1432" i="4"/>
  <c r="D1431" i="4"/>
  <c r="D1430" i="4"/>
  <c r="D1429" i="4"/>
  <c r="D1428" i="4"/>
  <c r="D1427" i="4"/>
  <c r="D1426" i="4"/>
  <c r="D1425" i="4"/>
  <c r="D1424" i="4"/>
  <c r="D1423" i="4"/>
  <c r="D1422" i="4"/>
  <c r="D1421" i="4"/>
  <c r="D1420" i="4"/>
  <c r="D1419" i="4"/>
  <c r="D1418" i="4"/>
  <c r="D1417" i="4"/>
  <c r="D1416" i="4"/>
  <c r="D1415" i="4"/>
  <c r="D1414" i="4"/>
  <c r="D1413" i="4"/>
  <c r="D1412" i="4"/>
  <c r="D1411" i="4"/>
  <c r="D1410" i="4"/>
  <c r="D1409" i="4"/>
  <c r="D1408" i="4"/>
  <c r="D1407" i="4"/>
  <c r="D1406" i="4"/>
  <c r="D1405" i="4"/>
  <c r="D1404" i="4"/>
  <c r="D1403" i="4"/>
  <c r="D1402" i="4"/>
  <c r="D1401" i="4"/>
  <c r="D1400" i="4"/>
  <c r="D1399" i="4"/>
  <c r="D1398" i="4"/>
  <c r="D1397" i="4"/>
  <c r="D1396" i="4"/>
  <c r="D1395" i="4"/>
  <c r="D1394" i="4"/>
  <c r="D1393" i="4"/>
  <c r="D1392" i="4"/>
  <c r="D1391" i="4"/>
  <c r="D1390" i="4"/>
  <c r="D1389" i="4"/>
  <c r="D1388" i="4"/>
  <c r="D1387" i="4"/>
  <c r="D1386" i="4"/>
  <c r="D1385" i="4"/>
  <c r="D1384" i="4"/>
  <c r="D1383" i="4"/>
  <c r="D1382" i="4"/>
  <c r="D1381" i="4"/>
  <c r="D1380" i="4"/>
  <c r="D1379" i="4"/>
  <c r="D1378" i="4"/>
  <c r="D1377" i="4"/>
  <c r="D1376" i="4"/>
  <c r="D1375" i="4"/>
  <c r="D1374" i="4"/>
  <c r="D1373" i="4"/>
  <c r="D1372" i="4"/>
  <c r="D1371" i="4"/>
  <c r="D1370" i="4"/>
  <c r="D1369" i="4"/>
  <c r="D1368" i="4"/>
  <c r="D1367" i="4"/>
  <c r="D1366" i="4"/>
  <c r="D1365" i="4"/>
  <c r="D1364" i="4"/>
  <c r="D1363" i="4"/>
  <c r="D1362" i="4"/>
  <c r="D1361" i="4"/>
  <c r="D1360" i="4"/>
  <c r="D1359" i="4"/>
  <c r="D1358" i="4"/>
  <c r="D1357" i="4"/>
  <c r="D1356" i="4"/>
  <c r="D1355" i="4"/>
  <c r="D1354" i="4"/>
  <c r="D1353" i="4"/>
  <c r="D1352" i="4"/>
  <c r="D1351" i="4"/>
  <c r="D1350" i="4"/>
  <c r="D1349" i="4"/>
  <c r="D1348" i="4"/>
  <c r="D1347" i="4"/>
  <c r="D1346" i="4"/>
  <c r="D1345" i="4"/>
  <c r="D1344" i="4"/>
  <c r="D1343" i="4"/>
  <c r="D1342" i="4"/>
  <c r="D1341" i="4"/>
  <c r="D1340" i="4"/>
  <c r="D1339" i="4"/>
  <c r="D1338" i="4"/>
  <c r="D1337" i="4"/>
  <c r="D1336" i="4"/>
  <c r="D1335" i="4"/>
  <c r="D1334" i="4"/>
  <c r="D1333" i="4"/>
  <c r="D1332" i="4"/>
  <c r="D1331" i="4"/>
  <c r="D1330" i="4"/>
  <c r="D1329" i="4"/>
  <c r="D1328" i="4"/>
  <c r="D1327" i="4"/>
  <c r="D1326" i="4"/>
  <c r="D1325" i="4"/>
  <c r="D1324" i="4"/>
  <c r="D1323" i="4"/>
  <c r="D1322" i="4"/>
  <c r="D1321" i="4"/>
  <c r="D1320" i="4"/>
  <c r="D1319" i="4"/>
  <c r="D1318" i="4"/>
  <c r="D1317" i="4"/>
  <c r="D1316" i="4"/>
  <c r="D1315" i="4"/>
  <c r="D1314" i="4"/>
  <c r="D1313" i="4"/>
  <c r="D1312" i="4"/>
  <c r="D1311" i="4"/>
  <c r="D1310" i="4"/>
  <c r="D1309" i="4"/>
  <c r="D1308" i="4"/>
  <c r="D1307" i="4"/>
  <c r="D1306" i="4"/>
  <c r="D1305" i="4"/>
  <c r="D1304" i="4"/>
  <c r="D1303" i="4"/>
  <c r="D1302" i="4"/>
  <c r="D1301" i="4"/>
  <c r="D1300" i="4"/>
  <c r="D1299" i="4"/>
  <c r="D1298" i="4"/>
  <c r="D1297" i="4"/>
  <c r="D1296" i="4"/>
  <c r="D1295" i="4"/>
  <c r="D1294" i="4"/>
  <c r="D1293" i="4"/>
  <c r="D1292" i="4"/>
  <c r="D1291" i="4"/>
  <c r="D1290" i="4"/>
  <c r="D1289" i="4"/>
  <c r="D1288" i="4"/>
  <c r="D1287" i="4"/>
  <c r="D1286" i="4"/>
  <c r="D1285" i="4"/>
  <c r="D1284" i="4"/>
  <c r="D1283" i="4"/>
  <c r="D1282" i="4"/>
  <c r="D1281" i="4"/>
  <c r="D1280" i="4"/>
  <c r="D1279" i="4"/>
  <c r="D1278" i="4"/>
  <c r="D1277" i="4"/>
  <c r="D1276" i="4"/>
  <c r="D1275" i="4"/>
  <c r="D1274" i="4"/>
  <c r="D1273" i="4"/>
  <c r="D1272" i="4"/>
  <c r="D1271" i="4"/>
  <c r="D1270" i="4"/>
  <c r="D1269" i="4"/>
  <c r="D1268" i="4"/>
  <c r="D1267" i="4"/>
  <c r="D1266" i="4"/>
  <c r="D1265" i="4"/>
  <c r="D1264" i="4"/>
  <c r="D1263" i="4"/>
  <c r="D1262" i="4"/>
  <c r="D1261" i="4"/>
  <c r="D1260" i="4"/>
  <c r="D1259" i="4"/>
  <c r="D1258" i="4"/>
  <c r="D1257" i="4"/>
  <c r="D1256" i="4"/>
  <c r="D1255" i="4"/>
  <c r="D1254" i="4"/>
  <c r="D1253" i="4"/>
  <c r="D1252" i="4"/>
  <c r="D1251" i="4"/>
  <c r="D1250" i="4"/>
  <c r="D1249" i="4"/>
  <c r="D1248" i="4"/>
  <c r="D1247" i="4"/>
  <c r="D1246" i="4"/>
  <c r="D1245" i="4"/>
  <c r="D1244" i="4"/>
  <c r="D1243" i="4"/>
  <c r="D1242" i="4"/>
  <c r="D1241" i="4"/>
  <c r="D1240" i="4"/>
  <c r="D1239" i="4"/>
  <c r="D1238" i="4"/>
  <c r="D1237" i="4"/>
  <c r="D1236" i="4"/>
  <c r="D1235" i="4"/>
  <c r="D1234" i="4"/>
  <c r="D1233" i="4"/>
  <c r="D1232" i="4"/>
  <c r="D1231" i="4"/>
  <c r="D1230" i="4"/>
  <c r="D1229" i="4"/>
  <c r="D1228" i="4"/>
  <c r="D1227" i="4"/>
  <c r="D1226" i="4"/>
  <c r="D1225" i="4"/>
  <c r="D1224" i="4"/>
  <c r="D1223" i="4"/>
  <c r="D1222" i="4"/>
  <c r="D1221" i="4"/>
  <c r="D1220" i="4"/>
  <c r="D1219" i="4"/>
  <c r="D1218" i="4"/>
  <c r="D1217" i="4"/>
  <c r="D1216" i="4"/>
  <c r="D1215" i="4"/>
  <c r="D1214" i="4"/>
  <c r="D1213" i="4"/>
  <c r="D1212" i="4"/>
  <c r="D1211" i="4"/>
  <c r="D1210" i="4"/>
  <c r="D1209" i="4"/>
  <c r="D1208" i="4"/>
  <c r="D1207" i="4"/>
  <c r="D1206" i="4"/>
  <c r="D1205" i="4"/>
  <c r="D1204" i="4"/>
  <c r="D1203" i="4"/>
  <c r="D1202" i="4"/>
  <c r="D1201" i="4"/>
  <c r="D1200" i="4"/>
  <c r="D1199" i="4"/>
  <c r="D1198" i="4"/>
  <c r="D1197" i="4"/>
  <c r="D1196" i="4"/>
  <c r="D1195" i="4"/>
  <c r="D1194" i="4"/>
  <c r="D1193" i="4"/>
  <c r="D1192" i="4"/>
  <c r="D1191" i="4"/>
  <c r="D1190" i="4"/>
  <c r="D1189" i="4"/>
  <c r="D1188" i="4"/>
  <c r="D1187" i="4"/>
  <c r="D1186" i="4"/>
  <c r="D1185" i="4"/>
  <c r="D1184" i="4"/>
  <c r="D1183" i="4"/>
  <c r="D1182" i="4"/>
  <c r="D1181" i="4"/>
  <c r="D1180" i="4"/>
  <c r="D1179" i="4"/>
  <c r="D1178" i="4"/>
  <c r="D1177" i="4"/>
  <c r="D1176" i="4"/>
  <c r="D1175" i="4"/>
  <c r="D1174" i="4"/>
  <c r="D1173" i="4"/>
  <c r="D1172" i="4"/>
  <c r="D1171" i="4"/>
  <c r="D1170" i="4"/>
  <c r="D1169" i="4"/>
  <c r="D1168" i="4"/>
  <c r="D1167" i="4"/>
  <c r="D1166" i="4"/>
  <c r="D1165" i="4"/>
  <c r="D1164" i="4"/>
  <c r="D1163" i="4"/>
  <c r="D1162" i="4"/>
  <c r="D1161" i="4"/>
  <c r="D1160" i="4"/>
  <c r="D1159" i="4"/>
  <c r="D1158" i="4"/>
  <c r="D1157" i="4"/>
  <c r="D1156" i="4"/>
  <c r="D1155" i="4"/>
  <c r="D1154" i="4"/>
  <c r="D1153" i="4"/>
  <c r="D1152" i="4"/>
  <c r="D1151" i="4"/>
  <c r="D1150" i="4"/>
  <c r="D1149" i="4"/>
  <c r="D1148" i="4"/>
  <c r="D1147" i="4"/>
  <c r="D1146" i="4"/>
  <c r="D1145" i="4"/>
  <c r="D1144" i="4"/>
  <c r="D1143" i="4"/>
  <c r="D1142" i="4"/>
  <c r="D1141" i="4"/>
  <c r="D1140" i="4"/>
  <c r="D1139" i="4"/>
  <c r="D1138" i="4"/>
  <c r="D1137" i="4"/>
  <c r="D1136" i="4"/>
  <c r="D1135" i="4"/>
  <c r="D1134" i="4"/>
  <c r="D1133" i="4"/>
  <c r="D1132" i="4"/>
  <c r="D1131" i="4"/>
  <c r="D1130" i="4"/>
  <c r="D1129" i="4"/>
  <c r="D1128" i="4"/>
  <c r="D1127" i="4"/>
  <c r="D1126" i="4"/>
  <c r="D1125" i="4"/>
  <c r="D1124" i="4"/>
  <c r="D1123" i="4"/>
  <c r="D1122" i="4"/>
  <c r="D1121" i="4"/>
  <c r="D1120" i="4"/>
  <c r="D1119" i="4"/>
  <c r="D1118" i="4"/>
  <c r="D1117" i="4"/>
  <c r="D1116" i="4"/>
  <c r="D1115" i="4"/>
  <c r="D1114" i="4"/>
  <c r="D1113" i="4"/>
  <c r="D1112" i="4"/>
  <c r="D1111" i="4"/>
  <c r="D1110" i="4"/>
  <c r="D1109" i="4"/>
  <c r="D1108" i="4"/>
  <c r="D1107" i="4"/>
  <c r="D1106" i="4"/>
  <c r="D1105" i="4"/>
  <c r="D1104" i="4"/>
  <c r="D1103" i="4"/>
  <c r="D1102" i="4"/>
  <c r="D1101" i="4"/>
  <c r="D1100" i="4"/>
  <c r="D1099" i="4"/>
  <c r="D1098" i="4"/>
  <c r="D1097" i="4"/>
  <c r="D1096" i="4"/>
  <c r="D1095" i="4"/>
  <c r="D1094" i="4"/>
  <c r="D1093" i="4"/>
  <c r="D1092" i="4"/>
  <c r="D1091" i="4"/>
  <c r="D1090" i="4"/>
  <c r="D1089" i="4"/>
  <c r="D1088" i="4"/>
  <c r="D1087" i="4"/>
  <c r="D1086" i="4"/>
  <c r="D1085" i="4"/>
  <c r="D1084" i="4"/>
  <c r="D1083" i="4"/>
  <c r="D1082" i="4"/>
  <c r="D1081" i="4"/>
  <c r="D1080" i="4"/>
  <c r="D1079" i="4"/>
  <c r="D1078" i="4"/>
  <c r="D1077" i="4"/>
  <c r="D1076" i="4"/>
  <c r="D1075" i="4"/>
  <c r="D1074" i="4"/>
  <c r="D1073" i="4"/>
  <c r="D1072" i="4"/>
  <c r="D1071" i="4"/>
  <c r="D1070" i="4"/>
  <c r="D1069" i="4"/>
  <c r="D1068" i="4"/>
  <c r="D1067" i="4"/>
  <c r="D1066" i="4"/>
  <c r="D1065" i="4"/>
  <c r="D1064" i="4"/>
  <c r="D1063" i="4"/>
  <c r="D1062" i="4"/>
  <c r="D1061" i="4"/>
  <c r="D1060" i="4"/>
  <c r="D1059" i="4"/>
  <c r="D1058" i="4"/>
  <c r="D1057" i="4"/>
  <c r="D1056" i="4"/>
  <c r="D1055" i="4"/>
  <c r="D1054" i="4"/>
  <c r="D1053" i="4"/>
  <c r="D1052" i="4"/>
  <c r="D1051" i="4"/>
  <c r="D1050" i="4"/>
  <c r="D1049" i="4"/>
  <c r="D1048" i="4"/>
  <c r="D1047" i="4"/>
  <c r="D1046" i="4"/>
  <c r="D1045" i="4"/>
  <c r="D1044" i="4"/>
  <c r="D1043" i="4"/>
  <c r="D1042" i="4"/>
  <c r="D1041" i="4"/>
  <c r="D1040" i="4"/>
  <c r="D1039" i="4"/>
  <c r="D1038" i="4"/>
  <c r="D1037" i="4"/>
  <c r="D1036" i="4"/>
  <c r="D1035" i="4"/>
  <c r="D1034" i="4"/>
  <c r="D1033" i="4"/>
  <c r="D1032" i="4"/>
  <c r="D1031" i="4"/>
  <c r="D1030" i="4"/>
  <c r="D1029" i="4"/>
  <c r="D1028" i="4"/>
  <c r="D1027" i="4"/>
  <c r="D1026" i="4"/>
  <c r="D1025" i="4"/>
  <c r="D1024" i="4"/>
  <c r="D1023" i="4"/>
  <c r="D1022" i="4"/>
  <c r="D1021" i="4"/>
  <c r="D1020" i="4"/>
  <c r="D1019" i="4"/>
  <c r="D1018" i="4"/>
  <c r="D1017" i="4"/>
  <c r="D1016" i="4"/>
  <c r="D1015" i="4"/>
  <c r="D1014" i="4"/>
  <c r="D1013" i="4"/>
  <c r="D1012" i="4"/>
  <c r="D1011" i="4"/>
  <c r="D1010" i="4"/>
  <c r="D1009" i="4"/>
  <c r="D1008" i="4"/>
  <c r="D1007" i="4"/>
  <c r="D1006" i="4"/>
  <c r="D1005" i="4"/>
  <c r="D1004" i="4"/>
  <c r="D1003" i="4"/>
  <c r="D1002" i="4"/>
  <c r="D1001" i="4"/>
  <c r="D1000" i="4"/>
  <c r="D999" i="4"/>
  <c r="D998" i="4"/>
  <c r="D997" i="4"/>
  <c r="D996" i="4"/>
  <c r="D995" i="4"/>
  <c r="D994" i="4"/>
  <c r="D993" i="4"/>
  <c r="D992" i="4"/>
  <c r="D991" i="4"/>
  <c r="D990" i="4"/>
  <c r="D989" i="4"/>
  <c r="D988" i="4"/>
  <c r="D987" i="4"/>
  <c r="D986" i="4"/>
  <c r="D985" i="4"/>
  <c r="D984" i="4"/>
  <c r="D983" i="4"/>
  <c r="D982" i="4"/>
  <c r="D981" i="4"/>
  <c r="D980" i="4"/>
  <c r="D979" i="4"/>
  <c r="D978" i="4"/>
  <c r="D977" i="4"/>
  <c r="D976" i="4"/>
  <c r="D975" i="4"/>
  <c r="D974" i="4"/>
  <c r="D973" i="4"/>
  <c r="D972" i="4"/>
  <c r="D971" i="4"/>
  <c r="D970" i="4"/>
  <c r="D969" i="4"/>
  <c r="D968" i="4"/>
  <c r="D967" i="4"/>
  <c r="D966" i="4"/>
  <c r="D965" i="4"/>
  <c r="D964" i="4"/>
  <c r="D963" i="4"/>
  <c r="D962" i="4"/>
  <c r="D961" i="4"/>
  <c r="D960" i="4"/>
  <c r="D959" i="4"/>
  <c r="D958" i="4"/>
  <c r="D957" i="4"/>
  <c r="D956" i="4"/>
  <c r="D955" i="4"/>
  <c r="D954" i="4"/>
  <c r="D953" i="4"/>
  <c r="D952" i="4"/>
  <c r="D951" i="4"/>
  <c r="D950" i="4"/>
  <c r="D949" i="4"/>
  <c r="D948" i="4"/>
  <c r="D947" i="4"/>
  <c r="D946" i="4"/>
  <c r="D945" i="4"/>
  <c r="D944" i="4"/>
  <c r="D943" i="4"/>
  <c r="D942" i="4"/>
  <c r="D941" i="4"/>
  <c r="D940" i="4"/>
  <c r="D939" i="4"/>
  <c r="D938" i="4"/>
  <c r="D937" i="4"/>
  <c r="D936" i="4"/>
  <c r="D935" i="4"/>
  <c r="D934" i="4"/>
  <c r="D933" i="4"/>
  <c r="D932" i="4"/>
  <c r="D931" i="4"/>
  <c r="D930" i="4"/>
  <c r="D929" i="4"/>
  <c r="D928" i="4"/>
  <c r="D927" i="4"/>
  <c r="D926" i="4"/>
  <c r="D925" i="4"/>
  <c r="D924" i="4"/>
  <c r="D923" i="4"/>
  <c r="D922" i="4"/>
  <c r="D921" i="4"/>
  <c r="D920" i="4"/>
  <c r="D919" i="4"/>
  <c r="D918" i="4"/>
  <c r="D917" i="4"/>
  <c r="D916" i="4"/>
  <c r="D915" i="4"/>
  <c r="D914" i="4"/>
  <c r="D913" i="4"/>
  <c r="D912" i="4"/>
  <c r="D911" i="4"/>
  <c r="D910" i="4"/>
  <c r="D909" i="4"/>
  <c r="D908" i="4"/>
  <c r="D907" i="4"/>
  <c r="D906" i="4"/>
  <c r="D905" i="4"/>
  <c r="D904" i="4"/>
  <c r="D903" i="4"/>
  <c r="D902" i="4"/>
  <c r="D901" i="4"/>
  <c r="D900" i="4"/>
  <c r="D899"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D871" i="4"/>
  <c r="D870" i="4"/>
  <c r="D869" i="4"/>
  <c r="D868" i="4"/>
  <c r="D867" i="4"/>
  <c r="D866" i="4"/>
  <c r="D865" i="4"/>
  <c r="D864" i="4"/>
  <c r="D863" i="4"/>
  <c r="D862" i="4"/>
  <c r="D861" i="4"/>
  <c r="D860" i="4"/>
  <c r="D859" i="4"/>
  <c r="D858" i="4"/>
  <c r="D857" i="4"/>
  <c r="D856" i="4"/>
  <c r="D855" i="4"/>
  <c r="D854" i="4"/>
  <c r="D853" i="4"/>
  <c r="D852" i="4"/>
  <c r="D851" i="4"/>
  <c r="D850" i="4"/>
  <c r="D849" i="4"/>
  <c r="D848" i="4"/>
  <c r="D847" i="4"/>
  <c r="D846" i="4"/>
  <c r="D845" i="4"/>
  <c r="D844" i="4"/>
  <c r="D843" i="4"/>
  <c r="D842" i="4"/>
  <c r="D841" i="4"/>
  <c r="D840" i="4"/>
  <c r="D839" i="4"/>
  <c r="D838" i="4"/>
  <c r="D837" i="4"/>
  <c r="D836" i="4"/>
  <c r="D835" i="4"/>
  <c r="D834" i="4"/>
  <c r="D833" i="4"/>
  <c r="D832" i="4"/>
  <c r="D831" i="4"/>
  <c r="D830" i="4"/>
  <c r="D829" i="4"/>
  <c r="D828" i="4"/>
  <c r="D827" i="4"/>
  <c r="D826" i="4"/>
  <c r="D825" i="4"/>
  <c r="D824" i="4"/>
  <c r="D823" i="4"/>
  <c r="D822" i="4"/>
  <c r="D821" i="4"/>
  <c r="D820" i="4"/>
  <c r="D819" i="4"/>
  <c r="D818" i="4"/>
  <c r="D817" i="4"/>
  <c r="D816" i="4"/>
  <c r="D815" i="4"/>
  <c r="D814" i="4"/>
  <c r="D813" i="4"/>
  <c r="D812" i="4"/>
  <c r="D811" i="4"/>
  <c r="D810" i="4"/>
  <c r="D809" i="4"/>
  <c r="D808" i="4"/>
  <c r="D807" i="4"/>
  <c r="D806" i="4"/>
  <c r="D805" i="4"/>
  <c r="D804" i="4"/>
  <c r="D803" i="4"/>
  <c r="D802" i="4"/>
  <c r="D801" i="4"/>
  <c r="D800" i="4"/>
  <c r="D799" i="4"/>
  <c r="D798" i="4"/>
  <c r="D797" i="4"/>
  <c r="D796" i="4"/>
  <c r="D795" i="4"/>
  <c r="D794" i="4"/>
  <c r="D793" i="4"/>
  <c r="D792" i="4"/>
  <c r="D791" i="4"/>
  <c r="D790" i="4"/>
  <c r="D789" i="4"/>
  <c r="D788" i="4"/>
  <c r="D787" i="4"/>
  <c r="D786" i="4"/>
  <c r="D785" i="4"/>
  <c r="D784" i="4"/>
  <c r="D783" i="4"/>
  <c r="D782" i="4"/>
  <c r="D781" i="4"/>
  <c r="D780" i="4"/>
  <c r="D779" i="4"/>
  <c r="D778" i="4"/>
  <c r="D777" i="4"/>
  <c r="D776" i="4"/>
  <c r="D775" i="4"/>
  <c r="D774" i="4"/>
  <c r="D773" i="4"/>
  <c r="D772" i="4"/>
  <c r="D771" i="4"/>
  <c r="D770" i="4"/>
  <c r="D769" i="4"/>
  <c r="D768" i="4"/>
  <c r="D767" i="4"/>
  <c r="D766" i="4"/>
  <c r="D765" i="4"/>
  <c r="D764" i="4"/>
  <c r="D763" i="4"/>
  <c r="D762" i="4"/>
  <c r="D761" i="4"/>
  <c r="D760" i="4"/>
  <c r="D759" i="4"/>
  <c r="D758" i="4"/>
  <c r="D757" i="4"/>
  <c r="D756" i="4"/>
  <c r="D755" i="4"/>
  <c r="D754" i="4"/>
  <c r="D753" i="4"/>
  <c r="D752" i="4"/>
  <c r="D751" i="4"/>
  <c r="D750" i="4"/>
  <c r="D749" i="4"/>
  <c r="D748" i="4"/>
  <c r="D747" i="4"/>
  <c r="D746" i="4"/>
  <c r="D745" i="4"/>
  <c r="D744" i="4"/>
  <c r="D743" i="4"/>
  <c r="D742" i="4"/>
  <c r="D741" i="4"/>
  <c r="D740" i="4"/>
  <c r="D739" i="4"/>
  <c r="D738" i="4"/>
  <c r="D737" i="4"/>
  <c r="D736" i="4"/>
  <c r="D735" i="4"/>
  <c r="D734" i="4"/>
  <c r="D733" i="4"/>
  <c r="D732" i="4"/>
  <c r="D731" i="4"/>
  <c r="D730" i="4"/>
  <c r="D729" i="4"/>
  <c r="D728" i="4"/>
  <c r="D727" i="4"/>
  <c r="D726" i="4"/>
  <c r="D725" i="4"/>
  <c r="D724" i="4"/>
  <c r="D723" i="4"/>
  <c r="D722" i="4"/>
  <c r="D721" i="4"/>
  <c r="D720" i="4"/>
  <c r="D719" i="4"/>
  <c r="D718" i="4"/>
  <c r="D717" i="4"/>
  <c r="D716" i="4"/>
  <c r="D715" i="4"/>
  <c r="D714" i="4"/>
  <c r="D713" i="4"/>
  <c r="D712" i="4"/>
  <c r="D711" i="4"/>
  <c r="D710" i="4"/>
  <c r="D709" i="4"/>
  <c r="D708" i="4"/>
  <c r="D707" i="4"/>
  <c r="D706" i="4"/>
  <c r="D705" i="4"/>
  <c r="D704" i="4"/>
  <c r="D703" i="4"/>
  <c r="D702" i="4"/>
  <c r="D701" i="4"/>
  <c r="D700" i="4"/>
  <c r="D699" i="4"/>
  <c r="D698" i="4"/>
  <c r="D697" i="4"/>
  <c r="D696" i="4"/>
  <c r="D695" i="4"/>
  <c r="D694" i="4"/>
  <c r="D693" i="4"/>
  <c r="D692" i="4"/>
  <c r="D691" i="4"/>
  <c r="D690" i="4"/>
  <c r="D689" i="4"/>
  <c r="D688" i="4"/>
  <c r="D687" i="4"/>
  <c r="D686" i="4"/>
  <c r="D685" i="4"/>
  <c r="D684" i="4"/>
  <c r="D683" i="4"/>
  <c r="D682" i="4"/>
  <c r="D681" i="4"/>
  <c r="D680" i="4"/>
  <c r="D679" i="4"/>
  <c r="D678" i="4"/>
  <c r="D677" i="4"/>
  <c r="D676" i="4"/>
  <c r="D675" i="4"/>
  <c r="D674" i="4"/>
  <c r="D673" i="4"/>
  <c r="D672" i="4"/>
  <c r="D671" i="4"/>
  <c r="D670" i="4"/>
  <c r="D669" i="4"/>
  <c r="D668" i="4"/>
  <c r="D667" i="4"/>
  <c r="D666" i="4"/>
  <c r="D665" i="4"/>
  <c r="D664" i="4"/>
  <c r="D663" i="4"/>
  <c r="D662" i="4"/>
  <c r="D661" i="4"/>
  <c r="D660" i="4"/>
  <c r="D659" i="4"/>
  <c r="D658" i="4"/>
  <c r="D657" i="4"/>
  <c r="D656" i="4"/>
  <c r="D655" i="4"/>
  <c r="D654" i="4"/>
  <c r="D653" i="4"/>
  <c r="D652" i="4"/>
  <c r="D651" i="4"/>
  <c r="D650" i="4"/>
  <c r="D649" i="4"/>
  <c r="D648" i="4"/>
  <c r="D647" i="4"/>
  <c r="D646" i="4"/>
  <c r="D645" i="4"/>
  <c r="D644" i="4"/>
  <c r="D643" i="4"/>
  <c r="D642" i="4"/>
  <c r="D641" i="4"/>
  <c r="D640" i="4"/>
  <c r="D639" i="4"/>
  <c r="D638" i="4"/>
  <c r="D637" i="4"/>
  <c r="D636" i="4"/>
  <c r="D635" i="4"/>
  <c r="D634" i="4"/>
  <c r="D633" i="4"/>
  <c r="D632" i="4"/>
  <c r="D631" i="4"/>
  <c r="D630" i="4"/>
  <c r="D629" i="4"/>
  <c r="D628" i="4"/>
  <c r="D627" i="4"/>
  <c r="D626" i="4"/>
  <c r="D625" i="4"/>
  <c r="D624" i="4"/>
  <c r="D623" i="4"/>
  <c r="D622" i="4"/>
  <c r="D621" i="4"/>
  <c r="D620" i="4"/>
  <c r="D619" i="4"/>
  <c r="D618" i="4"/>
  <c r="D617" i="4"/>
  <c r="D616" i="4"/>
  <c r="D615" i="4"/>
  <c r="D614" i="4"/>
  <c r="D613" i="4"/>
  <c r="D612" i="4"/>
  <c r="D611" i="4"/>
  <c r="D610" i="4"/>
  <c r="D609" i="4"/>
  <c r="D608" i="4"/>
  <c r="D607" i="4"/>
  <c r="D606" i="4"/>
  <c r="D605" i="4"/>
  <c r="D604" i="4"/>
  <c r="D603" i="4"/>
  <c r="D602" i="4"/>
  <c r="D601" i="4"/>
  <c r="D600" i="4"/>
  <c r="D599" i="4"/>
  <c r="D598" i="4"/>
  <c r="D597"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559" i="4"/>
  <c r="D558" i="4"/>
  <c r="D557" i="4"/>
  <c r="D556" i="4"/>
  <c r="D555" i="4"/>
  <c r="D554" i="4"/>
  <c r="D553" i="4"/>
  <c r="D552" i="4"/>
  <c r="D551" i="4"/>
  <c r="D550" i="4"/>
  <c r="D549" i="4"/>
  <c r="D548" i="4"/>
  <c r="D547" i="4"/>
  <c r="D546" i="4"/>
  <c r="D545" i="4"/>
  <c r="D544" i="4"/>
  <c r="D543" i="4"/>
  <c r="D542" i="4"/>
  <c r="D541" i="4"/>
  <c r="D540" i="4"/>
  <c r="D539" i="4"/>
  <c r="D538" i="4"/>
  <c r="D537" i="4"/>
  <c r="D536" i="4"/>
  <c r="D535" i="4"/>
  <c r="D534" i="4"/>
  <c r="D533" i="4"/>
  <c r="D532" i="4"/>
  <c r="D531" i="4"/>
  <c r="D530" i="4"/>
  <c r="D529" i="4"/>
  <c r="D528" i="4"/>
  <c r="D527" i="4"/>
  <c r="D526" i="4"/>
  <c r="D525" i="4"/>
  <c r="D524" i="4"/>
  <c r="D523" i="4"/>
  <c r="D522" i="4"/>
  <c r="D521" i="4"/>
  <c r="D520" i="4"/>
  <c r="D519" i="4"/>
  <c r="D518" i="4"/>
  <c r="D517" i="4"/>
  <c r="D516" i="4"/>
  <c r="D515" i="4"/>
  <c r="D514" i="4"/>
  <c r="D513" i="4"/>
  <c r="D512" i="4"/>
  <c r="D511" i="4"/>
  <c r="D510" i="4"/>
  <c r="D509" i="4"/>
  <c r="D508" i="4"/>
  <c r="D507" i="4"/>
  <c r="D506" i="4"/>
  <c r="D505" i="4"/>
  <c r="D504" i="4"/>
  <c r="D503" i="4"/>
  <c r="D502" i="4"/>
  <c r="D501" i="4"/>
  <c r="D500" i="4"/>
  <c r="D499" i="4"/>
  <c r="D498" i="4"/>
  <c r="D497" i="4"/>
  <c r="D496" i="4"/>
  <c r="D495" i="4"/>
  <c r="D494" i="4"/>
  <c r="D493" i="4"/>
  <c r="D492" i="4"/>
  <c r="D491" i="4"/>
  <c r="D490" i="4"/>
  <c r="D489" i="4"/>
  <c r="D488" i="4"/>
  <c r="D487" i="4"/>
  <c r="D486" i="4"/>
  <c r="D485" i="4"/>
  <c r="D484" i="4"/>
  <c r="D483" i="4"/>
  <c r="D482" i="4"/>
  <c r="D481" i="4"/>
  <c r="D480" i="4"/>
  <c r="D479" i="4"/>
  <c r="D478" i="4"/>
  <c r="D477" i="4"/>
  <c r="D476" i="4"/>
  <c r="D475" i="4"/>
  <c r="D474" i="4"/>
  <c r="D473" i="4"/>
  <c r="D472" i="4"/>
  <c r="D471" i="4"/>
  <c r="D470" i="4"/>
  <c r="D469" i="4"/>
  <c r="D468" i="4"/>
  <c r="D467" i="4"/>
  <c r="D466" i="4"/>
  <c r="D465" i="4"/>
  <c r="D464" i="4"/>
  <c r="D463" i="4"/>
  <c r="D462" i="4"/>
  <c r="D461" i="4"/>
  <c r="D460" i="4"/>
  <c r="D459" i="4"/>
  <c r="D458" i="4"/>
  <c r="D457" i="4"/>
  <c r="D456" i="4"/>
  <c r="D455" i="4"/>
  <c r="D454" i="4"/>
  <c r="D453" i="4"/>
  <c r="D452" i="4"/>
  <c r="D451" i="4"/>
  <c r="D450" i="4"/>
  <c r="D449" i="4"/>
  <c r="D448" i="4"/>
  <c r="D447" i="4"/>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402" i="4"/>
  <c r="D401" i="4"/>
  <c r="D400" i="4"/>
  <c r="D399" i="4"/>
  <c r="D398" i="4"/>
  <c r="D397" i="4"/>
  <c r="D396" i="4"/>
  <c r="D395" i="4"/>
  <c r="D394" i="4"/>
  <c r="D393" i="4"/>
  <c r="D392" i="4"/>
  <c r="D391" i="4"/>
  <c r="D390" i="4"/>
  <c r="D389" i="4"/>
  <c r="D388" i="4"/>
  <c r="D387" i="4"/>
  <c r="D386" i="4"/>
  <c r="D385" i="4"/>
  <c r="D384" i="4"/>
  <c r="D383" i="4"/>
  <c r="D382" i="4"/>
  <c r="D381" i="4"/>
  <c r="D380" i="4"/>
  <c r="D379" i="4"/>
  <c r="D378" i="4"/>
  <c r="D377" i="4"/>
  <c r="D376" i="4"/>
  <c r="D375" i="4"/>
  <c r="D374" i="4"/>
  <c r="D373" i="4"/>
  <c r="D372" i="4"/>
  <c r="D371" i="4"/>
  <c r="D370" i="4"/>
  <c r="D369" i="4"/>
  <c r="D368" i="4"/>
  <c r="D367" i="4"/>
  <c r="D366" i="4"/>
  <c r="D365" i="4"/>
  <c r="D364" i="4"/>
  <c r="D363" i="4"/>
  <c r="D362" i="4"/>
  <c r="D361" i="4"/>
  <c r="D360" i="4"/>
  <c r="D359" i="4"/>
  <c r="D358" i="4"/>
  <c r="D357" i="4"/>
  <c r="D356" i="4"/>
  <c r="D355" i="4"/>
  <c r="D354" i="4"/>
  <c r="D353" i="4"/>
  <c r="D352" i="4"/>
  <c r="D351" i="4"/>
  <c r="D350" i="4"/>
  <c r="D349" i="4"/>
  <c r="D348" i="4"/>
  <c r="D347" i="4"/>
  <c r="D346" i="4"/>
  <c r="D345" i="4"/>
  <c r="D344" i="4"/>
  <c r="D343" i="4"/>
  <c r="D342" i="4"/>
  <c r="D341" i="4"/>
  <c r="D340" i="4"/>
  <c r="D339" i="4"/>
  <c r="D338" i="4"/>
  <c r="D337" i="4"/>
  <c r="D336" i="4"/>
  <c r="D335" i="4"/>
  <c r="D334" i="4"/>
  <c r="D333" i="4"/>
  <c r="D332" i="4"/>
  <c r="D331" i="4"/>
  <c r="D330" i="4"/>
  <c r="D329" i="4"/>
  <c r="D328" i="4"/>
  <c r="D327" i="4"/>
  <c r="D326" i="4"/>
  <c r="D325" i="4"/>
  <c r="D324" i="4"/>
  <c r="D323" i="4"/>
  <c r="D322" i="4"/>
  <c r="D321" i="4"/>
  <c r="D320" i="4"/>
  <c r="D319" i="4"/>
  <c r="D318" i="4"/>
  <c r="D317" i="4"/>
  <c r="D316" i="4"/>
  <c r="D315" i="4"/>
  <c r="D314" i="4"/>
  <c r="D313" i="4"/>
  <c r="D312" i="4"/>
  <c r="D311" i="4"/>
  <c r="D310" i="4"/>
  <c r="D309" i="4"/>
  <c r="D308" i="4"/>
  <c r="D307" i="4"/>
  <c r="D306" i="4"/>
  <c r="D305" i="4"/>
  <c r="D304" i="4"/>
  <c r="D303" i="4"/>
  <c r="D302" i="4"/>
  <c r="D301" i="4"/>
  <c r="D300" i="4"/>
  <c r="D299" i="4"/>
  <c r="D298" i="4"/>
  <c r="D297" i="4"/>
  <c r="D296" i="4"/>
  <c r="D295" i="4"/>
  <c r="D294" i="4"/>
  <c r="D293" i="4"/>
  <c r="D292" i="4"/>
  <c r="D291" i="4"/>
  <c r="D290" i="4"/>
  <c r="D289" i="4"/>
  <c r="D288" i="4"/>
  <c r="D287" i="4"/>
  <c r="D286" i="4"/>
  <c r="D285" i="4"/>
  <c r="D284" i="4"/>
  <c r="D283" i="4"/>
  <c r="D282" i="4"/>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R2127" i="4" l="1"/>
  <c r="J2127" i="4"/>
  <c r="G2127" i="4"/>
  <c r="R2126" i="4"/>
  <c r="J2009" i="4"/>
  <c r="G2009" i="4"/>
  <c r="R2125" i="4"/>
  <c r="J1891" i="4"/>
  <c r="G1891" i="4"/>
  <c r="R2124" i="4"/>
  <c r="J1773" i="4"/>
  <c r="G1773" i="4"/>
  <c r="H1773" i="4" s="1"/>
  <c r="I1773" i="4" s="1"/>
  <c r="R2123" i="4"/>
  <c r="J1655" i="4"/>
  <c r="G1655" i="4"/>
  <c r="R2122" i="4"/>
  <c r="J1537" i="4"/>
  <c r="G1537" i="4"/>
  <c r="R2121" i="4"/>
  <c r="J1419" i="4"/>
  <c r="G1419" i="4"/>
  <c r="R2120" i="4"/>
  <c r="J1301" i="4"/>
  <c r="G1301" i="4"/>
  <c r="H1301" i="4" s="1"/>
  <c r="I1301" i="4" s="1"/>
  <c r="R2119" i="4"/>
  <c r="J1183" i="4"/>
  <c r="G1183" i="4"/>
  <c r="R2118" i="4"/>
  <c r="J1065" i="4"/>
  <c r="G1065" i="4"/>
  <c r="R2117" i="4"/>
  <c r="J947" i="4"/>
  <c r="G947" i="4"/>
  <c r="H947" i="4" s="1"/>
  <c r="I947" i="4" s="1"/>
  <c r="R2116" i="4"/>
  <c r="G829" i="4"/>
  <c r="R2115" i="4"/>
  <c r="J711" i="4"/>
  <c r="G711" i="4"/>
  <c r="H711" i="4" s="1"/>
  <c r="I711" i="4" s="1"/>
  <c r="R2114" i="4"/>
  <c r="J593" i="4"/>
  <c r="G593" i="4"/>
  <c r="H593" i="4" s="1"/>
  <c r="I593" i="4" s="1"/>
  <c r="R2113" i="4"/>
  <c r="J475" i="4"/>
  <c r="G475" i="4"/>
  <c r="H475" i="4" s="1"/>
  <c r="I475" i="4" s="1"/>
  <c r="R2112" i="4"/>
  <c r="J357" i="4"/>
  <c r="G357" i="4"/>
  <c r="H357" i="4" s="1"/>
  <c r="R2111" i="4"/>
  <c r="J239" i="4"/>
  <c r="G239" i="4"/>
  <c r="H239" i="4" s="1"/>
  <c r="I239" i="4" s="1"/>
  <c r="R2110" i="4"/>
  <c r="J121" i="4"/>
  <c r="G121" i="4"/>
  <c r="H121" i="4" s="1"/>
  <c r="I121" i="4" s="1"/>
  <c r="R2109" i="4"/>
  <c r="J2126" i="4"/>
  <c r="G2126" i="4"/>
  <c r="R2108" i="4"/>
  <c r="J2008" i="4"/>
  <c r="G2008" i="4"/>
  <c r="H2008" i="4" s="1"/>
  <c r="R2107" i="4"/>
  <c r="J1890" i="4"/>
  <c r="G1890" i="4"/>
  <c r="R2106" i="4"/>
  <c r="J1772" i="4"/>
  <c r="G1772" i="4"/>
  <c r="H1772" i="4" s="1"/>
  <c r="I1772" i="4" s="1"/>
  <c r="R2105" i="4"/>
  <c r="J1654" i="4"/>
  <c r="G1654" i="4"/>
  <c r="R2104" i="4"/>
  <c r="J1536" i="4"/>
  <c r="G1536" i="4"/>
  <c r="H1536" i="4" s="1"/>
  <c r="R2103" i="4"/>
  <c r="J1418" i="4"/>
  <c r="G1418" i="4"/>
  <c r="R2102" i="4"/>
  <c r="J1300" i="4"/>
  <c r="G1300" i="4"/>
  <c r="H1300" i="4" s="1"/>
  <c r="I1300" i="4" s="1"/>
  <c r="R2101" i="4"/>
  <c r="J1182" i="4"/>
  <c r="G1182" i="4"/>
  <c r="R2100" i="4"/>
  <c r="J1064" i="4"/>
  <c r="G1064" i="4"/>
  <c r="H1064" i="4" s="1"/>
  <c r="R2099" i="4"/>
  <c r="J946" i="4"/>
  <c r="G946" i="4"/>
  <c r="R2098" i="4"/>
  <c r="G828" i="4"/>
  <c r="H828" i="4" s="1"/>
  <c r="R2097" i="4"/>
  <c r="J710" i="4"/>
  <c r="G710" i="4"/>
  <c r="H710" i="4" s="1"/>
  <c r="I710" i="4" s="1"/>
  <c r="R2096" i="4"/>
  <c r="J592" i="4"/>
  <c r="G592" i="4"/>
  <c r="H592" i="4" s="1"/>
  <c r="I592" i="4" s="1"/>
  <c r="R2095" i="4"/>
  <c r="J474" i="4"/>
  <c r="G474" i="4"/>
  <c r="R2094" i="4"/>
  <c r="J356" i="4"/>
  <c r="G356" i="4"/>
  <c r="H356" i="4" s="1"/>
  <c r="R2093" i="4"/>
  <c r="J238" i="4"/>
  <c r="G238" i="4"/>
  <c r="H238" i="4" s="1"/>
  <c r="I238" i="4" s="1"/>
  <c r="R2092" i="4"/>
  <c r="J120" i="4"/>
  <c r="G120" i="4"/>
  <c r="H120" i="4" s="1"/>
  <c r="I120" i="4" s="1"/>
  <c r="R2055" i="4"/>
  <c r="J2123" i="4"/>
  <c r="G2123" i="4"/>
  <c r="R2054" i="4"/>
  <c r="J2005" i="4"/>
  <c r="G2005" i="4"/>
  <c r="H2005" i="4" s="1"/>
  <c r="I2005" i="4" s="1"/>
  <c r="R2053" i="4"/>
  <c r="J1887" i="4"/>
  <c r="G1887" i="4"/>
  <c r="H1887" i="4" s="1"/>
  <c r="I1887" i="4" s="1"/>
  <c r="R2052" i="4"/>
  <c r="J1769" i="4"/>
  <c r="G1769" i="4"/>
  <c r="H1769" i="4" s="1"/>
  <c r="R2051" i="4"/>
  <c r="J1651" i="4"/>
  <c r="G1651" i="4"/>
  <c r="H1651" i="4" s="1"/>
  <c r="R2050" i="4"/>
  <c r="J1533" i="4"/>
  <c r="G1533" i="4"/>
  <c r="H1533" i="4" s="1"/>
  <c r="I1533" i="4" s="1"/>
  <c r="R2049" i="4"/>
  <c r="J1415" i="4"/>
  <c r="G1415" i="4"/>
  <c r="H1415" i="4" s="1"/>
  <c r="I1415" i="4" s="1"/>
  <c r="R2048" i="4"/>
  <c r="J1297" i="4"/>
  <c r="G1297" i="4"/>
  <c r="H1297" i="4" s="1"/>
  <c r="R2047" i="4"/>
  <c r="J1179" i="4"/>
  <c r="G1179" i="4"/>
  <c r="R2046" i="4"/>
  <c r="J1061" i="4"/>
  <c r="G1061" i="4"/>
  <c r="H1061" i="4" s="1"/>
  <c r="I1061" i="4" s="1"/>
  <c r="R2045" i="4"/>
  <c r="J943" i="4"/>
  <c r="G943" i="4"/>
  <c r="R2044" i="4"/>
  <c r="G825" i="4"/>
  <c r="R2043" i="4"/>
  <c r="J707" i="4"/>
  <c r="G707" i="4"/>
  <c r="R2042" i="4"/>
  <c r="J589" i="4"/>
  <c r="G589" i="4"/>
  <c r="H589" i="4" s="1"/>
  <c r="I589" i="4" s="1"/>
  <c r="R2041" i="4"/>
  <c r="J471" i="4"/>
  <c r="G471" i="4"/>
  <c r="R2040" i="4"/>
  <c r="J353" i="4"/>
  <c r="G353" i="4"/>
  <c r="R2039" i="4"/>
  <c r="J235" i="4"/>
  <c r="G235" i="4"/>
  <c r="H235" i="4" s="1"/>
  <c r="R2038" i="4"/>
  <c r="J117" i="4"/>
  <c r="G117" i="4"/>
  <c r="H117" i="4" s="1"/>
  <c r="I117" i="4" s="1"/>
  <c r="R2037" i="4"/>
  <c r="J2122" i="4"/>
  <c r="G2122" i="4"/>
  <c r="R2036" i="4"/>
  <c r="J2004" i="4"/>
  <c r="G2004" i="4"/>
  <c r="H2004" i="4" s="1"/>
  <c r="I2004" i="4" s="1"/>
  <c r="R2035" i="4"/>
  <c r="J1886" i="4"/>
  <c r="G1886" i="4"/>
  <c r="R2034" i="4"/>
  <c r="J1768" i="4"/>
  <c r="G1768" i="4"/>
  <c r="H1768" i="4" s="1"/>
  <c r="R2033" i="4"/>
  <c r="J1650" i="4"/>
  <c r="G1650" i="4"/>
  <c r="H1650" i="4" s="1"/>
  <c r="I1650" i="4" s="1"/>
  <c r="R2032" i="4"/>
  <c r="J1532" i="4"/>
  <c r="G1532" i="4"/>
  <c r="H1532" i="4" s="1"/>
  <c r="I1532" i="4" s="1"/>
  <c r="R2031" i="4"/>
  <c r="J1414" i="4"/>
  <c r="G1414" i="4"/>
  <c r="R2030" i="4"/>
  <c r="J1296" i="4"/>
  <c r="G1296" i="4"/>
  <c r="R2029" i="4"/>
  <c r="J1178" i="4"/>
  <c r="G1178" i="4"/>
  <c r="R2028" i="4"/>
  <c r="J1060" i="4"/>
  <c r="G1060" i="4"/>
  <c r="H1060" i="4" s="1"/>
  <c r="I1060" i="4" s="1"/>
  <c r="R2027" i="4"/>
  <c r="J942" i="4"/>
  <c r="G942" i="4"/>
  <c r="R2026" i="4"/>
  <c r="G824" i="4"/>
  <c r="H824" i="4" s="1"/>
  <c r="R2025" i="4"/>
  <c r="J706" i="4"/>
  <c r="G706" i="4"/>
  <c r="H706" i="4" s="1"/>
  <c r="I706" i="4" s="1"/>
  <c r="R2024" i="4"/>
  <c r="J588" i="4"/>
  <c r="G588" i="4"/>
  <c r="R2023" i="4"/>
  <c r="J470" i="4"/>
  <c r="G470" i="4"/>
  <c r="R2022" i="4"/>
  <c r="J352" i="4"/>
  <c r="G352" i="4"/>
  <c r="R2021" i="4"/>
  <c r="J234" i="4"/>
  <c r="G234" i="4"/>
  <c r="H234" i="4" s="1"/>
  <c r="I234" i="4" s="1"/>
  <c r="R2020" i="4"/>
  <c r="J116" i="4"/>
  <c r="G116" i="4"/>
  <c r="R2073" i="4"/>
  <c r="J2124" i="4"/>
  <c r="G2124" i="4"/>
  <c r="H2124" i="4" s="1"/>
  <c r="I2124" i="4" s="1"/>
  <c r="R2072" i="4"/>
  <c r="J2006" i="4"/>
  <c r="G2006" i="4"/>
  <c r="H2006" i="4" s="1"/>
  <c r="I2006" i="4" s="1"/>
  <c r="K2006" i="4" s="1"/>
  <c r="R2071" i="4"/>
  <c r="J1888" i="4"/>
  <c r="G1888" i="4"/>
  <c r="R2070" i="4"/>
  <c r="J1770" i="4"/>
  <c r="G1770" i="4"/>
  <c r="H1770" i="4" s="1"/>
  <c r="R2069" i="4"/>
  <c r="J1652" i="4"/>
  <c r="G1652" i="4"/>
  <c r="H1652" i="4" s="1"/>
  <c r="I1652" i="4" s="1"/>
  <c r="R2068" i="4"/>
  <c r="J1534" i="4"/>
  <c r="G1534" i="4"/>
  <c r="R2067" i="4"/>
  <c r="J1416" i="4"/>
  <c r="G1416" i="4"/>
  <c r="R2066" i="4"/>
  <c r="J1298" i="4"/>
  <c r="G1298" i="4"/>
  <c r="R2065" i="4"/>
  <c r="J1180" i="4"/>
  <c r="G1180" i="4"/>
  <c r="H1180" i="4" s="1"/>
  <c r="I1180" i="4" s="1"/>
  <c r="R2064" i="4"/>
  <c r="J1062" i="4"/>
  <c r="G1062" i="4"/>
  <c r="R2063" i="4"/>
  <c r="J944" i="4"/>
  <c r="G944" i="4"/>
  <c r="H944" i="4" s="1"/>
  <c r="I944" i="4" s="1"/>
  <c r="R2062" i="4"/>
  <c r="G826" i="4"/>
  <c r="R2061" i="4"/>
  <c r="J708" i="4"/>
  <c r="G708" i="4"/>
  <c r="H708" i="4" s="1"/>
  <c r="I708" i="4" s="1"/>
  <c r="R2060" i="4"/>
  <c r="J590" i="4"/>
  <c r="G590" i="4"/>
  <c r="H590" i="4" s="1"/>
  <c r="R2059" i="4"/>
  <c r="J472" i="4"/>
  <c r="G472" i="4"/>
  <c r="H472" i="4" s="1"/>
  <c r="I472" i="4" s="1"/>
  <c r="R2058" i="4"/>
  <c r="J354" i="4"/>
  <c r="G354" i="4"/>
  <c r="H354" i="4" s="1"/>
  <c r="R2057" i="4"/>
  <c r="J236" i="4"/>
  <c r="G236" i="4"/>
  <c r="H236" i="4" s="1"/>
  <c r="I236" i="4" s="1"/>
  <c r="R2056" i="4"/>
  <c r="J118" i="4"/>
  <c r="G118" i="4"/>
  <c r="H118" i="4" s="1"/>
  <c r="R2091" i="4"/>
  <c r="J2111" i="4"/>
  <c r="G2111" i="4"/>
  <c r="R2090" i="4"/>
  <c r="J2099" i="4"/>
  <c r="G2099" i="4"/>
  <c r="R2089" i="4"/>
  <c r="J2087" i="4"/>
  <c r="G2087" i="4"/>
  <c r="R2088" i="4"/>
  <c r="J2075" i="4"/>
  <c r="G2075" i="4"/>
  <c r="R2087" i="4"/>
  <c r="J2063" i="4"/>
  <c r="G2063" i="4"/>
  <c r="R2086" i="4"/>
  <c r="J2051" i="4"/>
  <c r="G2051" i="4"/>
  <c r="R2085" i="4"/>
  <c r="J2039" i="4"/>
  <c r="G2039" i="4"/>
  <c r="H2039" i="4" s="1"/>
  <c r="I2039" i="4" s="1"/>
  <c r="R2084" i="4"/>
  <c r="J2027" i="4"/>
  <c r="G2027" i="4"/>
  <c r="R2083" i="4"/>
  <c r="J2015" i="4"/>
  <c r="G2015" i="4"/>
  <c r="H2015" i="4" s="1"/>
  <c r="I2015" i="4" s="1"/>
  <c r="R2082" i="4"/>
  <c r="R2081" i="4"/>
  <c r="J1993" i="4"/>
  <c r="G1993" i="4"/>
  <c r="R2080" i="4"/>
  <c r="J1981" i="4"/>
  <c r="G1981" i="4"/>
  <c r="R2079" i="4"/>
  <c r="J1969" i="4"/>
  <c r="G1969" i="4"/>
  <c r="H1969" i="4" s="1"/>
  <c r="I1969" i="4" s="1"/>
  <c r="R2078" i="4"/>
  <c r="J1957" i="4"/>
  <c r="G1957" i="4"/>
  <c r="R2077" i="4"/>
  <c r="J1945" i="4"/>
  <c r="G1945" i="4"/>
  <c r="H1945" i="4" s="1"/>
  <c r="I1945" i="4" s="1"/>
  <c r="R2076" i="4"/>
  <c r="J1933" i="4"/>
  <c r="G1933" i="4"/>
  <c r="R2075" i="4"/>
  <c r="J1921" i="4"/>
  <c r="G1921" i="4"/>
  <c r="R2074" i="4"/>
  <c r="J1909" i="4"/>
  <c r="G1909" i="4"/>
  <c r="H1909" i="4" s="1"/>
  <c r="I1909" i="4" s="1"/>
  <c r="R2019" i="4"/>
  <c r="J1897" i="4"/>
  <c r="G1897" i="4"/>
  <c r="R2018" i="4"/>
  <c r="R2017" i="4"/>
  <c r="J1875" i="4"/>
  <c r="G1875" i="4"/>
  <c r="R2016" i="4"/>
  <c r="J1863" i="4"/>
  <c r="G1863" i="4"/>
  <c r="R2015" i="4"/>
  <c r="J1851" i="4"/>
  <c r="G1851" i="4"/>
  <c r="R2014" i="4"/>
  <c r="J1839" i="4"/>
  <c r="G1839" i="4"/>
  <c r="H1839" i="4" s="1"/>
  <c r="I1839" i="4" s="1"/>
  <c r="R2013" i="4"/>
  <c r="J1827" i="4"/>
  <c r="G1827" i="4"/>
  <c r="H1827" i="4" s="1"/>
  <c r="R2012" i="4"/>
  <c r="J1815" i="4"/>
  <c r="G1815" i="4"/>
  <c r="H1815" i="4" s="1"/>
  <c r="I1815" i="4" s="1"/>
  <c r="R2011" i="4"/>
  <c r="J1803" i="4"/>
  <c r="G1803" i="4"/>
  <c r="H1803" i="4" s="1"/>
  <c r="I1803" i="4" s="1"/>
  <c r="R2010" i="4"/>
  <c r="J1791" i="4"/>
  <c r="G1791" i="4"/>
  <c r="R2009" i="4"/>
  <c r="J1779" i="4"/>
  <c r="G1779" i="4"/>
  <c r="R2008" i="4"/>
  <c r="R2007" i="4"/>
  <c r="J1757" i="4"/>
  <c r="G1757" i="4"/>
  <c r="H1757" i="4" s="1"/>
  <c r="R2006" i="4"/>
  <c r="J1745" i="4"/>
  <c r="G1745" i="4"/>
  <c r="H1745" i="4" s="1"/>
  <c r="I1745" i="4" s="1"/>
  <c r="R2005" i="4"/>
  <c r="J1733" i="4"/>
  <c r="G1733" i="4"/>
  <c r="H1733" i="4" s="1"/>
  <c r="I1733" i="4" s="1"/>
  <c r="R2004" i="4"/>
  <c r="J1721" i="4"/>
  <c r="G1721" i="4"/>
  <c r="R2003" i="4"/>
  <c r="J1709" i="4"/>
  <c r="G1709" i="4"/>
  <c r="R2002" i="4"/>
  <c r="J1697" i="4"/>
  <c r="G1697" i="4"/>
  <c r="R2001" i="4"/>
  <c r="J1685" i="4"/>
  <c r="G1685" i="4"/>
  <c r="H1685" i="4" s="1"/>
  <c r="I1685" i="4" s="1"/>
  <c r="R2000" i="4"/>
  <c r="J1673" i="4"/>
  <c r="G1673" i="4"/>
  <c r="H1673" i="4" s="1"/>
  <c r="I1673" i="4" s="1"/>
  <c r="R1999" i="4"/>
  <c r="J1661" i="4"/>
  <c r="G1661" i="4"/>
  <c r="R1998" i="4"/>
  <c r="R1997" i="4"/>
  <c r="J1639" i="4"/>
  <c r="G1639" i="4"/>
  <c r="R1996" i="4"/>
  <c r="J1627" i="4"/>
  <c r="G1627" i="4"/>
  <c r="H1627" i="4" s="1"/>
  <c r="R1995" i="4"/>
  <c r="J1615" i="4"/>
  <c r="G1615" i="4"/>
  <c r="H1615" i="4" s="1"/>
  <c r="I1615" i="4" s="1"/>
  <c r="R1994" i="4"/>
  <c r="J1603" i="4"/>
  <c r="G1603" i="4"/>
  <c r="H1603" i="4" s="1"/>
  <c r="I1603" i="4" s="1"/>
  <c r="R1993" i="4"/>
  <c r="J1591" i="4"/>
  <c r="G1591" i="4"/>
  <c r="R1992" i="4"/>
  <c r="J1579" i="4"/>
  <c r="G1579" i="4"/>
  <c r="H1579" i="4" s="1"/>
  <c r="I1579" i="4" s="1"/>
  <c r="R1991" i="4"/>
  <c r="J1567" i="4"/>
  <c r="G1567" i="4"/>
  <c r="H1567" i="4" s="1"/>
  <c r="I1567" i="4" s="1"/>
  <c r="R1990" i="4"/>
  <c r="J1555" i="4"/>
  <c r="G1555" i="4"/>
  <c r="R1989" i="4"/>
  <c r="J1543" i="4"/>
  <c r="G1543" i="4"/>
  <c r="H1543" i="4" s="1"/>
  <c r="I1543" i="4" s="1"/>
  <c r="R1988" i="4"/>
  <c r="R1987" i="4"/>
  <c r="J1521" i="4"/>
  <c r="G1521" i="4"/>
  <c r="R1986" i="4"/>
  <c r="J1509" i="4"/>
  <c r="G1509" i="4"/>
  <c r="R1985" i="4"/>
  <c r="J1497" i="4"/>
  <c r="G1497" i="4"/>
  <c r="H1497" i="4" s="1"/>
  <c r="I1497" i="4" s="1"/>
  <c r="R1984" i="4"/>
  <c r="J1485" i="4"/>
  <c r="G1485" i="4"/>
  <c r="R1983" i="4"/>
  <c r="J1473" i="4"/>
  <c r="G1473" i="4"/>
  <c r="H1473" i="4" s="1"/>
  <c r="I1473" i="4" s="1"/>
  <c r="R1982" i="4"/>
  <c r="J1461" i="4"/>
  <c r="G1461" i="4"/>
  <c r="R1981" i="4"/>
  <c r="J1449" i="4"/>
  <c r="G1449" i="4"/>
  <c r="R1980" i="4"/>
  <c r="J1437" i="4"/>
  <c r="G1437" i="4"/>
  <c r="H1437" i="4" s="1"/>
  <c r="I1437" i="4" s="1"/>
  <c r="R1979" i="4"/>
  <c r="J1425" i="4"/>
  <c r="G1425" i="4"/>
  <c r="R1978" i="4"/>
  <c r="R1977" i="4"/>
  <c r="J1403" i="4"/>
  <c r="G1403" i="4"/>
  <c r="H1403" i="4" s="1"/>
  <c r="I1403" i="4" s="1"/>
  <c r="R1976" i="4"/>
  <c r="J1391" i="4"/>
  <c r="G1391" i="4"/>
  <c r="H1391" i="4" s="1"/>
  <c r="I1391" i="4" s="1"/>
  <c r="R1975" i="4"/>
  <c r="J1379" i="4"/>
  <c r="G1379" i="4"/>
  <c r="R1974" i="4"/>
  <c r="J1367" i="4"/>
  <c r="G1367" i="4"/>
  <c r="H1367" i="4" s="1"/>
  <c r="I1367" i="4" s="1"/>
  <c r="R1973" i="4"/>
  <c r="J1355" i="4"/>
  <c r="G1355" i="4"/>
  <c r="R1972" i="4"/>
  <c r="J1343" i="4"/>
  <c r="G1343" i="4"/>
  <c r="H1343" i="4" s="1"/>
  <c r="I1343" i="4" s="1"/>
  <c r="R1971" i="4"/>
  <c r="J1331" i="4"/>
  <c r="G1331" i="4"/>
  <c r="H1331" i="4" s="1"/>
  <c r="I1331" i="4" s="1"/>
  <c r="R1970" i="4"/>
  <c r="J1319" i="4"/>
  <c r="G1319" i="4"/>
  <c r="R1969" i="4"/>
  <c r="J1307" i="4"/>
  <c r="G1307" i="4"/>
  <c r="H1307" i="4" s="1"/>
  <c r="I1307" i="4" s="1"/>
  <c r="R1968" i="4"/>
  <c r="R1967" i="4"/>
  <c r="J1285" i="4"/>
  <c r="G1285" i="4"/>
  <c r="R1966" i="4"/>
  <c r="J1273" i="4"/>
  <c r="G1273" i="4"/>
  <c r="H1273" i="4" s="1"/>
  <c r="I1273" i="4" s="1"/>
  <c r="R1965" i="4"/>
  <c r="J1261" i="4"/>
  <c r="G1261" i="4"/>
  <c r="H1261" i="4" s="1"/>
  <c r="I1261" i="4" s="1"/>
  <c r="R1964" i="4"/>
  <c r="J1249" i="4"/>
  <c r="G1249" i="4"/>
  <c r="R1963" i="4"/>
  <c r="J1237" i="4"/>
  <c r="G1237" i="4"/>
  <c r="H1237" i="4" s="1"/>
  <c r="I1237" i="4" s="1"/>
  <c r="R1962" i="4"/>
  <c r="J1225" i="4"/>
  <c r="G1225" i="4"/>
  <c r="R1961" i="4"/>
  <c r="J1213" i="4"/>
  <c r="G1213" i="4"/>
  <c r="R1960" i="4"/>
  <c r="J1201" i="4"/>
  <c r="G1201" i="4"/>
  <c r="H1201" i="4" s="1"/>
  <c r="I1201" i="4" s="1"/>
  <c r="R1959" i="4"/>
  <c r="J1189" i="4"/>
  <c r="G1189" i="4"/>
  <c r="R1958" i="4"/>
  <c r="R1957" i="4"/>
  <c r="J1167" i="4"/>
  <c r="G1167" i="4"/>
  <c r="R1956" i="4"/>
  <c r="J1155" i="4"/>
  <c r="G1155" i="4"/>
  <c r="H1155" i="4" s="1"/>
  <c r="I1155" i="4" s="1"/>
  <c r="R1955" i="4"/>
  <c r="J1143" i="4"/>
  <c r="G1143" i="4"/>
  <c r="H1143" i="4" s="1"/>
  <c r="I1143" i="4" s="1"/>
  <c r="R1954" i="4"/>
  <c r="J1131" i="4"/>
  <c r="G1131" i="4"/>
  <c r="H1131" i="4" s="1"/>
  <c r="I1131" i="4" s="1"/>
  <c r="R1953" i="4"/>
  <c r="J1119" i="4"/>
  <c r="G1119" i="4"/>
  <c r="R1952" i="4"/>
  <c r="J1107" i="4"/>
  <c r="G1107" i="4"/>
  <c r="H1107" i="4" s="1"/>
  <c r="R1951" i="4"/>
  <c r="J1095" i="4"/>
  <c r="G1095" i="4"/>
  <c r="H1095" i="4" s="1"/>
  <c r="R1950" i="4"/>
  <c r="J1083" i="4"/>
  <c r="G1083" i="4"/>
  <c r="R1949" i="4"/>
  <c r="J1071" i="4"/>
  <c r="G1071" i="4"/>
  <c r="H1071" i="4" s="1"/>
  <c r="I1071" i="4" s="1"/>
  <c r="R1948" i="4"/>
  <c r="R1947" i="4"/>
  <c r="J1049" i="4"/>
  <c r="G1049" i="4"/>
  <c r="R1946" i="4"/>
  <c r="J1037" i="4"/>
  <c r="G1037" i="4"/>
  <c r="H1037" i="4" s="1"/>
  <c r="I1037" i="4" s="1"/>
  <c r="R1945" i="4"/>
  <c r="J1025" i="4"/>
  <c r="G1025" i="4"/>
  <c r="H1025" i="4" s="1"/>
  <c r="R1944" i="4"/>
  <c r="J1013" i="4"/>
  <c r="G1013" i="4"/>
  <c r="R1943" i="4"/>
  <c r="J1001" i="4"/>
  <c r="G1001" i="4"/>
  <c r="H1001" i="4" s="1"/>
  <c r="I1001" i="4" s="1"/>
  <c r="R1942" i="4"/>
  <c r="J989" i="4"/>
  <c r="G989" i="4"/>
  <c r="H989" i="4" s="1"/>
  <c r="I989" i="4" s="1"/>
  <c r="R1941" i="4"/>
  <c r="J977" i="4"/>
  <c r="G977" i="4"/>
  <c r="R1940" i="4"/>
  <c r="J965" i="4"/>
  <c r="G965" i="4"/>
  <c r="H965" i="4" s="1"/>
  <c r="I965" i="4" s="1"/>
  <c r="R1939" i="4"/>
  <c r="J953" i="4"/>
  <c r="G953" i="4"/>
  <c r="R1938" i="4"/>
  <c r="R1937" i="4"/>
  <c r="J931" i="4"/>
  <c r="G931" i="4"/>
  <c r="H931" i="4" s="1"/>
  <c r="R1936" i="4"/>
  <c r="J919" i="4"/>
  <c r="G919" i="4"/>
  <c r="H919" i="4" s="1"/>
  <c r="I919" i="4" s="1"/>
  <c r="R1935" i="4"/>
  <c r="J907" i="4"/>
  <c r="G907" i="4"/>
  <c r="H907" i="4" s="1"/>
  <c r="I907" i="4" s="1"/>
  <c r="R1934" i="4"/>
  <c r="J895" i="4"/>
  <c r="G895" i="4"/>
  <c r="R1933" i="4"/>
  <c r="J883" i="4"/>
  <c r="G883" i="4"/>
  <c r="R1932" i="4"/>
  <c r="J871" i="4"/>
  <c r="G871" i="4"/>
  <c r="H871" i="4" s="1"/>
  <c r="I871" i="4" s="1"/>
  <c r="R1931" i="4"/>
  <c r="J859" i="4"/>
  <c r="G859" i="4"/>
  <c r="R1930" i="4"/>
  <c r="J847" i="4"/>
  <c r="G847" i="4"/>
  <c r="H847" i="4" s="1"/>
  <c r="R1929" i="4"/>
  <c r="J835" i="4"/>
  <c r="G835" i="4"/>
  <c r="H835" i="4" s="1"/>
  <c r="I835" i="4" s="1"/>
  <c r="R1928" i="4"/>
  <c r="R1927" i="4"/>
  <c r="J695" i="4"/>
  <c r="G695" i="4"/>
  <c r="R1926" i="4"/>
  <c r="J683" i="4"/>
  <c r="G683" i="4"/>
  <c r="R1925" i="4"/>
  <c r="J671" i="4"/>
  <c r="G671" i="4"/>
  <c r="R1924" i="4"/>
  <c r="J659" i="4"/>
  <c r="G659" i="4"/>
  <c r="H659" i="4" s="1"/>
  <c r="R1923" i="4"/>
  <c r="J647" i="4"/>
  <c r="G647" i="4"/>
  <c r="R1922" i="4"/>
  <c r="J635" i="4"/>
  <c r="G635" i="4"/>
  <c r="H635" i="4" s="1"/>
  <c r="I635" i="4" s="1"/>
  <c r="R1921" i="4"/>
  <c r="J623" i="4"/>
  <c r="G623" i="4"/>
  <c r="H623" i="4" s="1"/>
  <c r="I623" i="4" s="1"/>
  <c r="R1920" i="4"/>
  <c r="J611" i="4"/>
  <c r="G611" i="4"/>
  <c r="H611" i="4" s="1"/>
  <c r="I611" i="4" s="1"/>
  <c r="R1919" i="4"/>
  <c r="J599" i="4"/>
  <c r="G599" i="4"/>
  <c r="R1918" i="4"/>
  <c r="R1917" i="4"/>
  <c r="J577" i="4"/>
  <c r="G577" i="4"/>
  <c r="H577" i="4" s="1"/>
  <c r="I577" i="4" s="1"/>
  <c r="R1916" i="4"/>
  <c r="J565" i="4"/>
  <c r="G565" i="4"/>
  <c r="H565" i="4" s="1"/>
  <c r="I565" i="4" s="1"/>
  <c r="R1915" i="4"/>
  <c r="J553" i="4"/>
  <c r="G553" i="4"/>
  <c r="H553" i="4" s="1"/>
  <c r="I553" i="4" s="1"/>
  <c r="R1914" i="4"/>
  <c r="J541" i="4"/>
  <c r="G541" i="4"/>
  <c r="R1913" i="4"/>
  <c r="J529" i="4"/>
  <c r="G529" i="4"/>
  <c r="R1912" i="4"/>
  <c r="J517" i="4"/>
  <c r="G517" i="4"/>
  <c r="H517" i="4" s="1"/>
  <c r="I517" i="4" s="1"/>
  <c r="R1911" i="4"/>
  <c r="J505" i="4"/>
  <c r="G505" i="4"/>
  <c r="R1910" i="4"/>
  <c r="J493" i="4"/>
  <c r="G493" i="4"/>
  <c r="H493" i="4" s="1"/>
  <c r="R1909" i="4"/>
  <c r="J481" i="4"/>
  <c r="G481" i="4"/>
  <c r="H481" i="4" s="1"/>
  <c r="I481" i="4" s="1"/>
  <c r="R1908" i="4"/>
  <c r="R1907" i="4"/>
  <c r="J459" i="4"/>
  <c r="G459" i="4"/>
  <c r="R1906" i="4"/>
  <c r="J447" i="4"/>
  <c r="G447" i="4"/>
  <c r="R1905" i="4"/>
  <c r="J435" i="4"/>
  <c r="G435" i="4"/>
  <c r="H435" i="4" s="1"/>
  <c r="R1904" i="4"/>
  <c r="J423" i="4"/>
  <c r="G423" i="4"/>
  <c r="H423" i="4" s="1"/>
  <c r="R1903" i="4"/>
  <c r="J411" i="4"/>
  <c r="G411" i="4"/>
  <c r="H411" i="4" s="1"/>
  <c r="R1902" i="4"/>
  <c r="J399" i="4"/>
  <c r="G399" i="4"/>
  <c r="H399" i="4" s="1"/>
  <c r="I399" i="4" s="1"/>
  <c r="R1901" i="4"/>
  <c r="J387" i="4"/>
  <c r="G387" i="4"/>
  <c r="H387" i="4" s="1"/>
  <c r="I387" i="4" s="1"/>
  <c r="R1900" i="4"/>
  <c r="J375" i="4"/>
  <c r="G375" i="4"/>
  <c r="H375" i="4" s="1"/>
  <c r="R1899" i="4"/>
  <c r="J363" i="4"/>
  <c r="G363" i="4"/>
  <c r="R1898" i="4"/>
  <c r="R1897" i="4"/>
  <c r="J341" i="4"/>
  <c r="G341" i="4"/>
  <c r="H341" i="4" s="1"/>
  <c r="I341" i="4" s="1"/>
  <c r="R1896" i="4"/>
  <c r="J329" i="4"/>
  <c r="G329" i="4"/>
  <c r="H329" i="4" s="1"/>
  <c r="I329" i="4" s="1"/>
  <c r="R1895" i="4"/>
  <c r="J317" i="4"/>
  <c r="G317" i="4"/>
  <c r="R1894" i="4"/>
  <c r="J305" i="4"/>
  <c r="G305" i="4"/>
  <c r="H305" i="4" s="1"/>
  <c r="I305" i="4" s="1"/>
  <c r="R1893" i="4"/>
  <c r="J293" i="4"/>
  <c r="G293" i="4"/>
  <c r="R1892" i="4"/>
  <c r="J281" i="4"/>
  <c r="G281" i="4"/>
  <c r="R1891" i="4"/>
  <c r="J269" i="4"/>
  <c r="G269" i="4"/>
  <c r="H269" i="4" s="1"/>
  <c r="R1890" i="4"/>
  <c r="J257" i="4"/>
  <c r="G257" i="4"/>
  <c r="R1889" i="4"/>
  <c r="J245" i="4"/>
  <c r="G245" i="4"/>
  <c r="R1888" i="4"/>
  <c r="R1887" i="4"/>
  <c r="J223" i="4"/>
  <c r="G223" i="4"/>
  <c r="R1886" i="4"/>
  <c r="J211" i="4"/>
  <c r="G211" i="4"/>
  <c r="R1885" i="4"/>
  <c r="J199" i="4"/>
  <c r="G199" i="4"/>
  <c r="R1884" i="4"/>
  <c r="J187" i="4"/>
  <c r="G187" i="4"/>
  <c r="H187" i="4" s="1"/>
  <c r="R1883" i="4"/>
  <c r="J175" i="4"/>
  <c r="G175" i="4"/>
  <c r="H175" i="4" s="1"/>
  <c r="I175" i="4" s="1"/>
  <c r="R1882" i="4"/>
  <c r="J163" i="4"/>
  <c r="G163" i="4"/>
  <c r="H163" i="4" s="1"/>
  <c r="R1881" i="4"/>
  <c r="J151" i="4"/>
  <c r="G151" i="4"/>
  <c r="R1880" i="4"/>
  <c r="J139" i="4"/>
  <c r="G139" i="4"/>
  <c r="H139" i="4" s="1"/>
  <c r="I139" i="4" s="1"/>
  <c r="R1879" i="4"/>
  <c r="J127" i="4"/>
  <c r="G127" i="4"/>
  <c r="R1878" i="4"/>
  <c r="R1877" i="4"/>
  <c r="J105" i="4"/>
  <c r="G105" i="4"/>
  <c r="H105" i="4" s="1"/>
  <c r="I105" i="4" s="1"/>
  <c r="R1876" i="4"/>
  <c r="J93" i="4"/>
  <c r="G93" i="4"/>
  <c r="H93" i="4" s="1"/>
  <c r="I93" i="4" s="1"/>
  <c r="R1875" i="4"/>
  <c r="J81" i="4"/>
  <c r="G81" i="4"/>
  <c r="R1874" i="4"/>
  <c r="J69" i="4"/>
  <c r="G69" i="4"/>
  <c r="H69" i="4" s="1"/>
  <c r="I69" i="4" s="1"/>
  <c r="R1873" i="4"/>
  <c r="J57" i="4"/>
  <c r="G57" i="4"/>
  <c r="R1872" i="4"/>
  <c r="J45" i="4"/>
  <c r="G45" i="4"/>
  <c r="R1871" i="4"/>
  <c r="J33" i="4"/>
  <c r="G33" i="4"/>
  <c r="H33" i="4" s="1"/>
  <c r="R1870" i="4"/>
  <c r="J21" i="4"/>
  <c r="G21" i="4"/>
  <c r="R1869" i="4"/>
  <c r="J9" i="4"/>
  <c r="G9" i="4"/>
  <c r="H9" i="4" s="1"/>
  <c r="I9" i="4" s="1"/>
  <c r="R1868" i="4"/>
  <c r="R1867" i="4"/>
  <c r="G813" i="4"/>
  <c r="R1866" i="4"/>
  <c r="G801" i="4"/>
  <c r="R1865" i="4"/>
  <c r="G789" i="4"/>
  <c r="R1864" i="4"/>
  <c r="G777" i="4"/>
  <c r="R1863" i="4"/>
  <c r="G765" i="4"/>
  <c r="H765" i="4" s="1"/>
  <c r="I765" i="4" s="1"/>
  <c r="R1862" i="4"/>
  <c r="G753" i="4"/>
  <c r="R1861" i="4"/>
  <c r="G741" i="4"/>
  <c r="R1860" i="4"/>
  <c r="G729" i="4"/>
  <c r="H729" i="4" s="1"/>
  <c r="I729" i="4" s="1"/>
  <c r="R1859" i="4"/>
  <c r="G717" i="4"/>
  <c r="R1858" i="4"/>
  <c r="R1857" i="4"/>
  <c r="J2112" i="4"/>
  <c r="G2112" i="4"/>
  <c r="H2112" i="4" s="1"/>
  <c r="I2112" i="4" s="1"/>
  <c r="R1856" i="4"/>
  <c r="J2100" i="4"/>
  <c r="G2100" i="4"/>
  <c r="H2100" i="4" s="1"/>
  <c r="I2100" i="4" s="1"/>
  <c r="R1855" i="4"/>
  <c r="J2088" i="4"/>
  <c r="G2088" i="4"/>
  <c r="R1854" i="4"/>
  <c r="J2076" i="4"/>
  <c r="G2076" i="4"/>
  <c r="H2076" i="4" s="1"/>
  <c r="R1853" i="4"/>
  <c r="J2064" i="4"/>
  <c r="G2064" i="4"/>
  <c r="H2064" i="4" s="1"/>
  <c r="R1852" i="4"/>
  <c r="J2052" i="4"/>
  <c r="G2052" i="4"/>
  <c r="H2052" i="4" s="1"/>
  <c r="I2052" i="4" s="1"/>
  <c r="R1851" i="4"/>
  <c r="J2040" i="4"/>
  <c r="G2040" i="4"/>
  <c r="R1850" i="4"/>
  <c r="J2028" i="4"/>
  <c r="G2028" i="4"/>
  <c r="R1849" i="4"/>
  <c r="J2016" i="4"/>
  <c r="G2016" i="4"/>
  <c r="R1848" i="4"/>
  <c r="R1847" i="4"/>
  <c r="J1994" i="4"/>
  <c r="G1994" i="4"/>
  <c r="H1994" i="4" s="1"/>
  <c r="R1846" i="4"/>
  <c r="J1982" i="4"/>
  <c r="G1982" i="4"/>
  <c r="R1845" i="4"/>
  <c r="J1970" i="4"/>
  <c r="G1970" i="4"/>
  <c r="R1844" i="4"/>
  <c r="J1958" i="4"/>
  <c r="G1958" i="4"/>
  <c r="H1958" i="4" s="1"/>
  <c r="I1958" i="4" s="1"/>
  <c r="R1843" i="4"/>
  <c r="J1946" i="4"/>
  <c r="G1946" i="4"/>
  <c r="H1946" i="4" s="1"/>
  <c r="I1946" i="4" s="1"/>
  <c r="R1842" i="4"/>
  <c r="J1934" i="4"/>
  <c r="G1934" i="4"/>
  <c r="H1934" i="4" s="1"/>
  <c r="I1934" i="4" s="1"/>
  <c r="R1841" i="4"/>
  <c r="J1922" i="4"/>
  <c r="G1922" i="4"/>
  <c r="R1840" i="4"/>
  <c r="J1910" i="4"/>
  <c r="G1910" i="4"/>
  <c r="H1910" i="4" s="1"/>
  <c r="R1839" i="4"/>
  <c r="J1898" i="4"/>
  <c r="G1898" i="4"/>
  <c r="R1838" i="4"/>
  <c r="R1837" i="4"/>
  <c r="J1876" i="4"/>
  <c r="G1876" i="4"/>
  <c r="H1876" i="4" s="1"/>
  <c r="I1876" i="4" s="1"/>
  <c r="R1836" i="4"/>
  <c r="J1864" i="4"/>
  <c r="G1864" i="4"/>
  <c r="H1864" i="4" s="1"/>
  <c r="I1864" i="4" s="1"/>
  <c r="R1835" i="4"/>
  <c r="J1852" i="4"/>
  <c r="G1852" i="4"/>
  <c r="R1834" i="4"/>
  <c r="J1840" i="4"/>
  <c r="G1840" i="4"/>
  <c r="R1833" i="4"/>
  <c r="J1828" i="4"/>
  <c r="G1828" i="4"/>
  <c r="R1832" i="4"/>
  <c r="J1816" i="4"/>
  <c r="G1816" i="4"/>
  <c r="H1816" i="4" s="1"/>
  <c r="R1831" i="4"/>
  <c r="J1804" i="4"/>
  <c r="G1804" i="4"/>
  <c r="R1830" i="4"/>
  <c r="J1792" i="4"/>
  <c r="G1792" i="4"/>
  <c r="R1829" i="4"/>
  <c r="J1780" i="4"/>
  <c r="G1780" i="4"/>
  <c r="H1780" i="4" s="1"/>
  <c r="R1828" i="4"/>
  <c r="R1827" i="4"/>
  <c r="J1758" i="4"/>
  <c r="G1758" i="4"/>
  <c r="R1826" i="4"/>
  <c r="J1746" i="4"/>
  <c r="G1746" i="4"/>
  <c r="H1746" i="4" s="1"/>
  <c r="I1746" i="4" s="1"/>
  <c r="R1825" i="4"/>
  <c r="J1734" i="4"/>
  <c r="G1734" i="4"/>
  <c r="R1824" i="4"/>
  <c r="J1722" i="4"/>
  <c r="G1722" i="4"/>
  <c r="R1823" i="4"/>
  <c r="J1710" i="4"/>
  <c r="G1710" i="4"/>
  <c r="R1822" i="4"/>
  <c r="J1698" i="4"/>
  <c r="G1698" i="4"/>
  <c r="H1698" i="4" s="1"/>
  <c r="R1821" i="4"/>
  <c r="J1686" i="4"/>
  <c r="G1686" i="4"/>
  <c r="H1686" i="4" s="1"/>
  <c r="R1820" i="4"/>
  <c r="J1674" i="4"/>
  <c r="G1674" i="4"/>
  <c r="R1819" i="4"/>
  <c r="J1662" i="4"/>
  <c r="G1662" i="4"/>
  <c r="R1818" i="4"/>
  <c r="R1817" i="4"/>
  <c r="J1640" i="4"/>
  <c r="G1640" i="4"/>
  <c r="R1816" i="4"/>
  <c r="J1628" i="4"/>
  <c r="G1628" i="4"/>
  <c r="H1628" i="4" s="1"/>
  <c r="I1628" i="4" s="1"/>
  <c r="R1815" i="4"/>
  <c r="J1616" i="4"/>
  <c r="G1616" i="4"/>
  <c r="H1616" i="4" s="1"/>
  <c r="R1814" i="4"/>
  <c r="J1604" i="4"/>
  <c r="G1604" i="4"/>
  <c r="R1813" i="4"/>
  <c r="J1592" i="4"/>
  <c r="G1592" i="4"/>
  <c r="R1812" i="4"/>
  <c r="J1580" i="4"/>
  <c r="G1580" i="4"/>
  <c r="H1580" i="4" s="1"/>
  <c r="I1580" i="4" s="1"/>
  <c r="R1811" i="4"/>
  <c r="J1568" i="4"/>
  <c r="G1568" i="4"/>
  <c r="H1568" i="4" s="1"/>
  <c r="I1568" i="4" s="1"/>
  <c r="R1810" i="4"/>
  <c r="J1556" i="4"/>
  <c r="G1556" i="4"/>
  <c r="R1809" i="4"/>
  <c r="J1544" i="4"/>
  <c r="G1544" i="4"/>
  <c r="R1808" i="4"/>
  <c r="R1807" i="4"/>
  <c r="J1522" i="4"/>
  <c r="G1522" i="4"/>
  <c r="R1806" i="4"/>
  <c r="J1510" i="4"/>
  <c r="G1510" i="4"/>
  <c r="H1510" i="4" s="1"/>
  <c r="I1510" i="4" s="1"/>
  <c r="R1805" i="4"/>
  <c r="J1498" i="4"/>
  <c r="G1498" i="4"/>
  <c r="H1498" i="4" s="1"/>
  <c r="I1498" i="4" s="1"/>
  <c r="R1804" i="4"/>
  <c r="J1486" i="4"/>
  <c r="G1486" i="4"/>
  <c r="R1803" i="4"/>
  <c r="J1474" i="4"/>
  <c r="G1474" i="4"/>
  <c r="R1802" i="4"/>
  <c r="J1462" i="4"/>
  <c r="G1462" i="4"/>
  <c r="H1462" i="4" s="1"/>
  <c r="R1801" i="4"/>
  <c r="J1450" i="4"/>
  <c r="G1450" i="4"/>
  <c r="H1450" i="4" s="1"/>
  <c r="R1800" i="4"/>
  <c r="J1438" i="4"/>
  <c r="G1438" i="4"/>
  <c r="H1438" i="4" s="1"/>
  <c r="I1438" i="4" s="1"/>
  <c r="R1799" i="4"/>
  <c r="J1426" i="4"/>
  <c r="G1426" i="4"/>
  <c r="R1798" i="4"/>
  <c r="R1797" i="4"/>
  <c r="J1404" i="4"/>
  <c r="G1404" i="4"/>
  <c r="H1404" i="4" s="1"/>
  <c r="I1404" i="4" s="1"/>
  <c r="R1796" i="4"/>
  <c r="J1392" i="4"/>
  <c r="G1392" i="4"/>
  <c r="R1795" i="4"/>
  <c r="J1380" i="4"/>
  <c r="G1380" i="4"/>
  <c r="H1380" i="4" s="1"/>
  <c r="R1794" i="4"/>
  <c r="J1368" i="4"/>
  <c r="G1368" i="4"/>
  <c r="R1793" i="4"/>
  <c r="J1356" i="4"/>
  <c r="G1356" i="4"/>
  <c r="R1792" i="4"/>
  <c r="J1344" i="4"/>
  <c r="G1344" i="4"/>
  <c r="H1344" i="4" s="1"/>
  <c r="I1344" i="4" s="1"/>
  <c r="R1791" i="4"/>
  <c r="J1332" i="4"/>
  <c r="G1332" i="4"/>
  <c r="H1332" i="4" s="1"/>
  <c r="I1332" i="4" s="1"/>
  <c r="R1790" i="4"/>
  <c r="J1320" i="4"/>
  <c r="G1320" i="4"/>
  <c r="R1789" i="4"/>
  <c r="J1308" i="4"/>
  <c r="G1308" i="4"/>
  <c r="R1788" i="4"/>
  <c r="R1787" i="4"/>
  <c r="J1286" i="4"/>
  <c r="G1286" i="4"/>
  <c r="R1786" i="4"/>
  <c r="J1274" i="4"/>
  <c r="G1274" i="4"/>
  <c r="R1785" i="4"/>
  <c r="J1262" i="4"/>
  <c r="G1262" i="4"/>
  <c r="H1262" i="4" s="1"/>
  <c r="I1262" i="4" s="1"/>
  <c r="R1784" i="4"/>
  <c r="J1250" i="4"/>
  <c r="G1250" i="4"/>
  <c r="H1250" i="4" s="1"/>
  <c r="R1783" i="4"/>
  <c r="J1238" i="4"/>
  <c r="G1238" i="4"/>
  <c r="R1782" i="4"/>
  <c r="J1226" i="4"/>
  <c r="G1226" i="4"/>
  <c r="H1226" i="4" s="1"/>
  <c r="R1781" i="4"/>
  <c r="J1214" i="4"/>
  <c r="G1214" i="4"/>
  <c r="R1780" i="4"/>
  <c r="J1202" i="4"/>
  <c r="G1202" i="4"/>
  <c r="R1779" i="4"/>
  <c r="J1190" i="4"/>
  <c r="G1190" i="4"/>
  <c r="R1778" i="4"/>
  <c r="R1777" i="4"/>
  <c r="J1168" i="4"/>
  <c r="G1168" i="4"/>
  <c r="R1776" i="4"/>
  <c r="J1156" i="4"/>
  <c r="G1156" i="4"/>
  <c r="H1156" i="4" s="1"/>
  <c r="R1775" i="4"/>
  <c r="J1144" i="4"/>
  <c r="G1144" i="4"/>
  <c r="R1774" i="4"/>
  <c r="J1132" i="4"/>
  <c r="G1132" i="4"/>
  <c r="R1773" i="4"/>
  <c r="J1120" i="4"/>
  <c r="G1120" i="4"/>
  <c r="R1772" i="4"/>
  <c r="J1108" i="4"/>
  <c r="G1108" i="4"/>
  <c r="R1771" i="4"/>
  <c r="J1096" i="4"/>
  <c r="G1096" i="4"/>
  <c r="H1096" i="4" s="1"/>
  <c r="I1096" i="4" s="1"/>
  <c r="R1770" i="4"/>
  <c r="J1084" i="4"/>
  <c r="G1084" i="4"/>
  <c r="R1769" i="4"/>
  <c r="J1072" i="4"/>
  <c r="G1072" i="4"/>
  <c r="H1072" i="4" s="1"/>
  <c r="I1072" i="4" s="1"/>
  <c r="R1768" i="4"/>
  <c r="R1767" i="4"/>
  <c r="J1050" i="4"/>
  <c r="G1050" i="4"/>
  <c r="R1766" i="4"/>
  <c r="J1038" i="4"/>
  <c r="G1038" i="4"/>
  <c r="H1038" i="4" s="1"/>
  <c r="I1038" i="4" s="1"/>
  <c r="R1765" i="4"/>
  <c r="J1026" i="4"/>
  <c r="G1026" i="4"/>
  <c r="H1026" i="4" s="1"/>
  <c r="I1026" i="4" s="1"/>
  <c r="R1764" i="4"/>
  <c r="J1014" i="4"/>
  <c r="G1014" i="4"/>
  <c r="R1763" i="4"/>
  <c r="J1002" i="4"/>
  <c r="G1002" i="4"/>
  <c r="H1002" i="4" s="1"/>
  <c r="I1002" i="4" s="1"/>
  <c r="R1762" i="4"/>
  <c r="J990" i="4"/>
  <c r="G990" i="4"/>
  <c r="R1761" i="4"/>
  <c r="J978" i="4"/>
  <c r="G978" i="4"/>
  <c r="H978" i="4" s="1"/>
  <c r="I978" i="4" s="1"/>
  <c r="R1760" i="4"/>
  <c r="J966" i="4"/>
  <c r="G966" i="4"/>
  <c r="R1759" i="4"/>
  <c r="J954" i="4"/>
  <c r="G954" i="4"/>
  <c r="R1758" i="4"/>
  <c r="R1757" i="4"/>
  <c r="J932" i="4"/>
  <c r="G932" i="4"/>
  <c r="R1756" i="4"/>
  <c r="J920" i="4"/>
  <c r="G920" i="4"/>
  <c r="R1755" i="4"/>
  <c r="J908" i="4"/>
  <c r="G908" i="4"/>
  <c r="H908" i="4" s="1"/>
  <c r="R1754" i="4"/>
  <c r="J896" i="4"/>
  <c r="G896" i="4"/>
  <c r="R1753" i="4"/>
  <c r="J884" i="4"/>
  <c r="G884" i="4"/>
  <c r="R1752" i="4"/>
  <c r="J872" i="4"/>
  <c r="G872" i="4"/>
  <c r="H872" i="4" s="1"/>
  <c r="I872" i="4" s="1"/>
  <c r="R1751" i="4"/>
  <c r="J860" i="4"/>
  <c r="G860" i="4"/>
  <c r="H860" i="4" s="1"/>
  <c r="I860" i="4" s="1"/>
  <c r="R1750" i="4"/>
  <c r="J848" i="4"/>
  <c r="G848" i="4"/>
  <c r="R1749" i="4"/>
  <c r="J836" i="4"/>
  <c r="G836" i="4"/>
  <c r="H836" i="4" s="1"/>
  <c r="I836" i="4" s="1"/>
  <c r="R1748" i="4"/>
  <c r="R1747" i="4"/>
  <c r="J696" i="4"/>
  <c r="G696" i="4"/>
  <c r="R1746" i="4"/>
  <c r="J684" i="4"/>
  <c r="G684" i="4"/>
  <c r="H684" i="4" s="1"/>
  <c r="I684" i="4" s="1"/>
  <c r="R1745" i="4"/>
  <c r="J672" i="4"/>
  <c r="G672" i="4"/>
  <c r="H672" i="4" s="1"/>
  <c r="I672" i="4" s="1"/>
  <c r="R1744" i="4"/>
  <c r="J660" i="4"/>
  <c r="G660" i="4"/>
  <c r="R1743" i="4"/>
  <c r="J648" i="4"/>
  <c r="G648" i="4"/>
  <c r="H648" i="4" s="1"/>
  <c r="I648" i="4" s="1"/>
  <c r="R1742" i="4"/>
  <c r="J636" i="4"/>
  <c r="G636" i="4"/>
  <c r="R1741" i="4"/>
  <c r="J624" i="4"/>
  <c r="G624" i="4"/>
  <c r="R1740" i="4"/>
  <c r="J612" i="4"/>
  <c r="G612" i="4"/>
  <c r="R1739" i="4"/>
  <c r="J600" i="4"/>
  <c r="G600" i="4"/>
  <c r="R1738" i="4"/>
  <c r="R1737" i="4"/>
  <c r="J578" i="4"/>
  <c r="G578" i="4"/>
  <c r="R1736" i="4"/>
  <c r="J566" i="4"/>
  <c r="G566" i="4"/>
  <c r="R1735" i="4"/>
  <c r="J554" i="4"/>
  <c r="G554" i="4"/>
  <c r="H554" i="4" s="1"/>
  <c r="I554" i="4" s="1"/>
  <c r="R1734" i="4"/>
  <c r="J542" i="4"/>
  <c r="G542" i="4"/>
  <c r="R1733" i="4"/>
  <c r="J530" i="4"/>
  <c r="G530" i="4"/>
  <c r="R1732" i="4"/>
  <c r="J518" i="4"/>
  <c r="G518" i="4"/>
  <c r="H518" i="4" s="1"/>
  <c r="I518" i="4" s="1"/>
  <c r="R1731" i="4"/>
  <c r="J506" i="4"/>
  <c r="G506" i="4"/>
  <c r="H506" i="4" s="1"/>
  <c r="R1730" i="4"/>
  <c r="J494" i="4"/>
  <c r="G494" i="4"/>
  <c r="H494" i="4" s="1"/>
  <c r="R1729" i="4"/>
  <c r="J482" i="4"/>
  <c r="G482" i="4"/>
  <c r="H482" i="4" s="1"/>
  <c r="R1728" i="4"/>
  <c r="R1727" i="4"/>
  <c r="J460" i="4"/>
  <c r="G460" i="4"/>
  <c r="R1726" i="4"/>
  <c r="J448" i="4"/>
  <c r="G448" i="4"/>
  <c r="H448" i="4" s="1"/>
  <c r="I448" i="4" s="1"/>
  <c r="R1725" i="4"/>
  <c r="J436" i="4"/>
  <c r="G436" i="4"/>
  <c r="R1724" i="4"/>
  <c r="J424" i="4"/>
  <c r="G424" i="4"/>
  <c r="H424" i="4" s="1"/>
  <c r="R1723" i="4"/>
  <c r="J412" i="4"/>
  <c r="G412" i="4"/>
  <c r="R1722" i="4"/>
  <c r="J400" i="4"/>
  <c r="G400" i="4"/>
  <c r="R1721" i="4"/>
  <c r="J388" i="4"/>
  <c r="G388" i="4"/>
  <c r="R1720" i="4"/>
  <c r="J376" i="4"/>
  <c r="G376" i="4"/>
  <c r="R1719" i="4"/>
  <c r="J364" i="4"/>
  <c r="G364" i="4"/>
  <c r="R1718" i="4"/>
  <c r="R1717" i="4"/>
  <c r="J342" i="4"/>
  <c r="G342" i="4"/>
  <c r="R1716" i="4"/>
  <c r="J330" i="4"/>
  <c r="G330" i="4"/>
  <c r="R1715" i="4"/>
  <c r="J318" i="4"/>
  <c r="G318" i="4"/>
  <c r="R1714" i="4"/>
  <c r="J306" i="4"/>
  <c r="G306" i="4"/>
  <c r="R1713" i="4"/>
  <c r="J294" i="4"/>
  <c r="G294" i="4"/>
  <c r="R1712" i="4"/>
  <c r="J282" i="4"/>
  <c r="G282" i="4"/>
  <c r="H282" i="4" s="1"/>
  <c r="I282" i="4" s="1"/>
  <c r="R1711" i="4"/>
  <c r="J270" i="4"/>
  <c r="G270" i="4"/>
  <c r="H270" i="4" s="1"/>
  <c r="R1710" i="4"/>
  <c r="J258" i="4"/>
  <c r="G258" i="4"/>
  <c r="H258" i="4" s="1"/>
  <c r="R1709" i="4"/>
  <c r="J246" i="4"/>
  <c r="G246" i="4"/>
  <c r="H246" i="4" s="1"/>
  <c r="I246" i="4" s="1"/>
  <c r="R1708" i="4"/>
  <c r="R1707" i="4"/>
  <c r="J224" i="4"/>
  <c r="G224" i="4"/>
  <c r="R1706" i="4"/>
  <c r="J212" i="4"/>
  <c r="G212" i="4"/>
  <c r="H212" i="4" s="1"/>
  <c r="I212" i="4" s="1"/>
  <c r="R1705" i="4"/>
  <c r="J200" i="4"/>
  <c r="G200" i="4"/>
  <c r="H200" i="4" s="1"/>
  <c r="R1704" i="4"/>
  <c r="J188" i="4"/>
  <c r="G188" i="4"/>
  <c r="H188" i="4" s="1"/>
  <c r="R1703" i="4"/>
  <c r="J176" i="4"/>
  <c r="G176" i="4"/>
  <c r="R1702" i="4"/>
  <c r="J164" i="4"/>
  <c r="G164" i="4"/>
  <c r="R1701" i="4"/>
  <c r="J152" i="4"/>
  <c r="G152" i="4"/>
  <c r="H152" i="4" s="1"/>
  <c r="I152" i="4" s="1"/>
  <c r="R1700" i="4"/>
  <c r="J140" i="4"/>
  <c r="G140" i="4"/>
  <c r="R1699" i="4"/>
  <c r="J128" i="4"/>
  <c r="G128" i="4"/>
  <c r="R1698" i="4"/>
  <c r="R1697" i="4"/>
  <c r="J106" i="4"/>
  <c r="G106" i="4"/>
  <c r="H106" i="4" s="1"/>
  <c r="R1696" i="4"/>
  <c r="J94" i="4"/>
  <c r="G94" i="4"/>
  <c r="R1695" i="4"/>
  <c r="J82" i="4"/>
  <c r="G82" i="4"/>
  <c r="H82" i="4" s="1"/>
  <c r="R1694" i="4"/>
  <c r="J70" i="4"/>
  <c r="G70" i="4"/>
  <c r="R1693" i="4"/>
  <c r="J58" i="4"/>
  <c r="G58" i="4"/>
  <c r="R1692" i="4"/>
  <c r="J46" i="4"/>
  <c r="G46" i="4"/>
  <c r="H46" i="4" s="1"/>
  <c r="I46" i="4" s="1"/>
  <c r="R1691" i="4"/>
  <c r="J34" i="4"/>
  <c r="G34" i="4"/>
  <c r="R1690" i="4"/>
  <c r="J22" i="4"/>
  <c r="G22" i="4"/>
  <c r="H22" i="4" s="1"/>
  <c r="R1689" i="4"/>
  <c r="J10" i="4"/>
  <c r="G10" i="4"/>
  <c r="R1688" i="4"/>
  <c r="R1687" i="4"/>
  <c r="G814" i="4"/>
  <c r="R1686" i="4"/>
  <c r="G802" i="4"/>
  <c r="H802" i="4" s="1"/>
  <c r="I802" i="4" s="1"/>
  <c r="R1685" i="4"/>
  <c r="G790" i="4"/>
  <c r="H790" i="4" s="1"/>
  <c r="R1684" i="4"/>
  <c r="G778" i="4"/>
  <c r="H778" i="4" s="1"/>
  <c r="R1683" i="4"/>
  <c r="G766" i="4"/>
  <c r="R1682" i="4"/>
  <c r="G754" i="4"/>
  <c r="R1681" i="4"/>
  <c r="G742" i="4"/>
  <c r="H742" i="4" s="1"/>
  <c r="R1680" i="4"/>
  <c r="G730" i="4"/>
  <c r="R1679" i="4"/>
  <c r="G718" i="4"/>
  <c r="R1678" i="4"/>
  <c r="R1677" i="4"/>
  <c r="J2113" i="4"/>
  <c r="G2113" i="4"/>
  <c r="R1676" i="4"/>
  <c r="J2101" i="4"/>
  <c r="G2101" i="4"/>
  <c r="H2101" i="4" s="1"/>
  <c r="I2101" i="4" s="1"/>
  <c r="R1675" i="4"/>
  <c r="J2089" i="4"/>
  <c r="G2089" i="4"/>
  <c r="R1674" i="4"/>
  <c r="J2077" i="4"/>
  <c r="G2077" i="4"/>
  <c r="H2077" i="4" s="1"/>
  <c r="I2077" i="4" s="1"/>
  <c r="R1673" i="4"/>
  <c r="J2065" i="4"/>
  <c r="G2065" i="4"/>
  <c r="H2065" i="4" s="1"/>
  <c r="I2065" i="4" s="1"/>
  <c r="R1672" i="4"/>
  <c r="J2053" i="4"/>
  <c r="G2053" i="4"/>
  <c r="H2053" i="4" s="1"/>
  <c r="I2053" i="4" s="1"/>
  <c r="R1671" i="4"/>
  <c r="J2041" i="4"/>
  <c r="G2041" i="4"/>
  <c r="H2041" i="4" s="1"/>
  <c r="R1670" i="4"/>
  <c r="J2029" i="4"/>
  <c r="G2029" i="4"/>
  <c r="R1669" i="4"/>
  <c r="J2017" i="4"/>
  <c r="G2017" i="4"/>
  <c r="R1668" i="4"/>
  <c r="R1667" i="4"/>
  <c r="J1995" i="4"/>
  <c r="G1995" i="4"/>
  <c r="H1995" i="4" s="1"/>
  <c r="I1995" i="4" s="1"/>
  <c r="R1666" i="4"/>
  <c r="J1983" i="4"/>
  <c r="G1983" i="4"/>
  <c r="H1983" i="4" s="1"/>
  <c r="R1665" i="4"/>
  <c r="J1971" i="4"/>
  <c r="G1971" i="4"/>
  <c r="R1664" i="4"/>
  <c r="J1959" i="4"/>
  <c r="G1959" i="4"/>
  <c r="R1663" i="4"/>
  <c r="J1947" i="4"/>
  <c r="G1947" i="4"/>
  <c r="R1662" i="4"/>
  <c r="J1935" i="4"/>
  <c r="G1935" i="4"/>
  <c r="H1935" i="4" s="1"/>
  <c r="I1935" i="4" s="1"/>
  <c r="R1661" i="4"/>
  <c r="J1923" i="4"/>
  <c r="G1923" i="4"/>
  <c r="H1923" i="4" s="1"/>
  <c r="R1660" i="4"/>
  <c r="J1911" i="4"/>
  <c r="G1911" i="4"/>
  <c r="H1911" i="4" s="1"/>
  <c r="I1911" i="4" s="1"/>
  <c r="R1659" i="4"/>
  <c r="J1899" i="4"/>
  <c r="G1899" i="4"/>
  <c r="H1899" i="4" s="1"/>
  <c r="I1899" i="4" s="1"/>
  <c r="R1658" i="4"/>
  <c r="R1657" i="4"/>
  <c r="J1877" i="4"/>
  <c r="G1877" i="4"/>
  <c r="H1877" i="4" s="1"/>
  <c r="I1877" i="4" s="1"/>
  <c r="R1656" i="4"/>
  <c r="J1865" i="4"/>
  <c r="G1865" i="4"/>
  <c r="H1865" i="4" s="1"/>
  <c r="I1865" i="4" s="1"/>
  <c r="R1655" i="4"/>
  <c r="J1853" i="4"/>
  <c r="G1853" i="4"/>
  <c r="H1853" i="4" s="1"/>
  <c r="R1654" i="4"/>
  <c r="J1841" i="4"/>
  <c r="G1841" i="4"/>
  <c r="R1653" i="4"/>
  <c r="J1829" i="4"/>
  <c r="G1829" i="4"/>
  <c r="H1829" i="4" s="1"/>
  <c r="I1829" i="4" s="1"/>
  <c r="R1652" i="4"/>
  <c r="J1817" i="4"/>
  <c r="G1817" i="4"/>
  <c r="H1817" i="4" s="1"/>
  <c r="R1651" i="4"/>
  <c r="J1805" i="4"/>
  <c r="G1805" i="4"/>
  <c r="H1805" i="4" s="1"/>
  <c r="R1650" i="4"/>
  <c r="J1793" i="4"/>
  <c r="G1793" i="4"/>
  <c r="R1649" i="4"/>
  <c r="J1781" i="4"/>
  <c r="G1781" i="4"/>
  <c r="H1781" i="4" s="1"/>
  <c r="I1781" i="4" s="1"/>
  <c r="R1648" i="4"/>
  <c r="R1647" i="4"/>
  <c r="J1759" i="4"/>
  <c r="G1759" i="4"/>
  <c r="H1759" i="4" s="1"/>
  <c r="I1759" i="4" s="1"/>
  <c r="R1646" i="4"/>
  <c r="J1747" i="4"/>
  <c r="G1747" i="4"/>
  <c r="H1747" i="4" s="1"/>
  <c r="I1747" i="4" s="1"/>
  <c r="R1645" i="4"/>
  <c r="J1735" i="4"/>
  <c r="G1735" i="4"/>
  <c r="R1644" i="4"/>
  <c r="J1723" i="4"/>
  <c r="G1723" i="4"/>
  <c r="R1643" i="4"/>
  <c r="J1711" i="4"/>
  <c r="G1711" i="4"/>
  <c r="H1711" i="4" s="1"/>
  <c r="I1711" i="4" s="1"/>
  <c r="R1642" i="4"/>
  <c r="J1699" i="4"/>
  <c r="G1699" i="4"/>
  <c r="H1699" i="4" s="1"/>
  <c r="I1699" i="4" s="1"/>
  <c r="R1641" i="4"/>
  <c r="J1687" i="4"/>
  <c r="G1687" i="4"/>
  <c r="H1687" i="4" s="1"/>
  <c r="R1640" i="4"/>
  <c r="J1675" i="4"/>
  <c r="G1675" i="4"/>
  <c r="R1639" i="4"/>
  <c r="J1663" i="4"/>
  <c r="G1663" i="4"/>
  <c r="H1663" i="4" s="1"/>
  <c r="I1663" i="4" s="1"/>
  <c r="R1638" i="4"/>
  <c r="R1637" i="4"/>
  <c r="J1641" i="4"/>
  <c r="G1641" i="4"/>
  <c r="R1636" i="4"/>
  <c r="J1629" i="4"/>
  <c r="G1629" i="4"/>
  <c r="H1629" i="4" s="1"/>
  <c r="I1629" i="4" s="1"/>
  <c r="R1635" i="4"/>
  <c r="J1617" i="4"/>
  <c r="G1617" i="4"/>
  <c r="H1617" i="4" s="1"/>
  <c r="R1634" i="4"/>
  <c r="J1605" i="4"/>
  <c r="G1605" i="4"/>
  <c r="H1605" i="4" s="1"/>
  <c r="I1605" i="4" s="1"/>
  <c r="R1633" i="4"/>
  <c r="J1593" i="4"/>
  <c r="G1593" i="4"/>
  <c r="H1593" i="4" s="1"/>
  <c r="I1593" i="4" s="1"/>
  <c r="R1632" i="4"/>
  <c r="J1581" i="4"/>
  <c r="G1581" i="4"/>
  <c r="H1581" i="4" s="1"/>
  <c r="I1581" i="4" s="1"/>
  <c r="R1631" i="4"/>
  <c r="J1569" i="4"/>
  <c r="G1569" i="4"/>
  <c r="H1569" i="4" s="1"/>
  <c r="I1569" i="4" s="1"/>
  <c r="R1630" i="4"/>
  <c r="J1557" i="4"/>
  <c r="G1557" i="4"/>
  <c r="R1629" i="4"/>
  <c r="J1545" i="4"/>
  <c r="G1545" i="4"/>
  <c r="H1545" i="4" s="1"/>
  <c r="I1545" i="4" s="1"/>
  <c r="R1628" i="4"/>
  <c r="R1627" i="4"/>
  <c r="J1523" i="4"/>
  <c r="G1523" i="4"/>
  <c r="H1523" i="4" s="1"/>
  <c r="I1523" i="4" s="1"/>
  <c r="R1626" i="4"/>
  <c r="J1511" i="4"/>
  <c r="G1511" i="4"/>
  <c r="H1511" i="4" s="1"/>
  <c r="I1511" i="4" s="1"/>
  <c r="R1625" i="4"/>
  <c r="J1499" i="4"/>
  <c r="G1499" i="4"/>
  <c r="H1499" i="4" s="1"/>
  <c r="I1499" i="4" s="1"/>
  <c r="R1624" i="4"/>
  <c r="J1487" i="4"/>
  <c r="G1487" i="4"/>
  <c r="R1623" i="4"/>
  <c r="J1475" i="4"/>
  <c r="G1475" i="4"/>
  <c r="H1475" i="4" s="1"/>
  <c r="I1475" i="4" s="1"/>
  <c r="R1622" i="4"/>
  <c r="J1463" i="4"/>
  <c r="G1463" i="4"/>
  <c r="H1463" i="4" s="1"/>
  <c r="I1463" i="4" s="1"/>
  <c r="R1621" i="4"/>
  <c r="J1451" i="4"/>
  <c r="G1451" i="4"/>
  <c r="H1451" i="4" s="1"/>
  <c r="R1620" i="4"/>
  <c r="J1439" i="4"/>
  <c r="G1439" i="4"/>
  <c r="H1439" i="4" s="1"/>
  <c r="I1439" i="4" s="1"/>
  <c r="R1619" i="4"/>
  <c r="J1427" i="4"/>
  <c r="G1427" i="4"/>
  <c r="H1427" i="4" s="1"/>
  <c r="I1427" i="4" s="1"/>
  <c r="R1618" i="4"/>
  <c r="R1617" i="4"/>
  <c r="J1405" i="4"/>
  <c r="G1405" i="4"/>
  <c r="H1405" i="4" s="1"/>
  <c r="I1405" i="4" s="1"/>
  <c r="R1616" i="4"/>
  <c r="J1393" i="4"/>
  <c r="G1393" i="4"/>
  <c r="H1393" i="4" s="1"/>
  <c r="I1393" i="4" s="1"/>
  <c r="R1615" i="4"/>
  <c r="J1381" i="4"/>
  <c r="G1381" i="4"/>
  <c r="H1381" i="4" s="1"/>
  <c r="R1614" i="4"/>
  <c r="J1369" i="4"/>
  <c r="G1369" i="4"/>
  <c r="H1369" i="4" s="1"/>
  <c r="R1613" i="4"/>
  <c r="J1357" i="4"/>
  <c r="G1357" i="4"/>
  <c r="H1357" i="4" s="1"/>
  <c r="I1357" i="4" s="1"/>
  <c r="R1612" i="4"/>
  <c r="J1345" i="4"/>
  <c r="G1345" i="4"/>
  <c r="R1611" i="4"/>
  <c r="J1333" i="4"/>
  <c r="G1333" i="4"/>
  <c r="R1610" i="4"/>
  <c r="J1321" i="4"/>
  <c r="G1321" i="4"/>
  <c r="R1609" i="4"/>
  <c r="J1309" i="4"/>
  <c r="G1309" i="4"/>
  <c r="R1608" i="4"/>
  <c r="R1607" i="4"/>
  <c r="J1287" i="4"/>
  <c r="G1287" i="4"/>
  <c r="H1287" i="4" s="1"/>
  <c r="I1287" i="4" s="1"/>
  <c r="R1606" i="4"/>
  <c r="J1275" i="4"/>
  <c r="G1275" i="4"/>
  <c r="R1605" i="4"/>
  <c r="J1263" i="4"/>
  <c r="G1263" i="4"/>
  <c r="H1263" i="4" s="1"/>
  <c r="I1263" i="4" s="1"/>
  <c r="R1604" i="4"/>
  <c r="J1251" i="4"/>
  <c r="G1251" i="4"/>
  <c r="R1603" i="4"/>
  <c r="J1239" i="4"/>
  <c r="G1239" i="4"/>
  <c r="R1602" i="4"/>
  <c r="J1227" i="4"/>
  <c r="G1227" i="4"/>
  <c r="H1227" i="4" s="1"/>
  <c r="I1227" i="4" s="1"/>
  <c r="R1601" i="4"/>
  <c r="J1215" i="4"/>
  <c r="G1215" i="4"/>
  <c r="R1600" i="4"/>
  <c r="J1203" i="4"/>
  <c r="G1203" i="4"/>
  <c r="H1203" i="4" s="1"/>
  <c r="I1203" i="4" s="1"/>
  <c r="R1599" i="4"/>
  <c r="J1191" i="4"/>
  <c r="G1191" i="4"/>
  <c r="H1191" i="4" s="1"/>
  <c r="I1191" i="4" s="1"/>
  <c r="R1598" i="4"/>
  <c r="R1597" i="4"/>
  <c r="J1169" i="4"/>
  <c r="G1169" i="4"/>
  <c r="R1596" i="4"/>
  <c r="J1157" i="4"/>
  <c r="G1157" i="4"/>
  <c r="H1157" i="4" s="1"/>
  <c r="I1157" i="4" s="1"/>
  <c r="R1595" i="4"/>
  <c r="J1145" i="4"/>
  <c r="G1145" i="4"/>
  <c r="R1594" i="4"/>
  <c r="J1133" i="4"/>
  <c r="G1133" i="4"/>
  <c r="R1593" i="4"/>
  <c r="J1121" i="4"/>
  <c r="G1121" i="4"/>
  <c r="H1121" i="4" s="1"/>
  <c r="I1121" i="4" s="1"/>
  <c r="R1592" i="4"/>
  <c r="J1109" i="4"/>
  <c r="G1109" i="4"/>
  <c r="H1109" i="4" s="1"/>
  <c r="I1109" i="4" s="1"/>
  <c r="R1591" i="4"/>
  <c r="J1097" i="4"/>
  <c r="G1097" i="4"/>
  <c r="H1097" i="4" s="1"/>
  <c r="I1097" i="4" s="1"/>
  <c r="R1590" i="4"/>
  <c r="J1085" i="4"/>
  <c r="G1085" i="4"/>
  <c r="R1589" i="4"/>
  <c r="J1073" i="4"/>
  <c r="G1073" i="4"/>
  <c r="H1073" i="4" s="1"/>
  <c r="R1588" i="4"/>
  <c r="R1587" i="4"/>
  <c r="J1051" i="4"/>
  <c r="G1051" i="4"/>
  <c r="H1051" i="4" s="1"/>
  <c r="I1051" i="4" s="1"/>
  <c r="R1586" i="4"/>
  <c r="J1039" i="4"/>
  <c r="G1039" i="4"/>
  <c r="H1039" i="4" s="1"/>
  <c r="R1585" i="4"/>
  <c r="J1027" i="4"/>
  <c r="G1027" i="4"/>
  <c r="H1027" i="4" s="1"/>
  <c r="I1027" i="4" s="1"/>
  <c r="R1584" i="4"/>
  <c r="J1015" i="4"/>
  <c r="G1015" i="4"/>
  <c r="R1583" i="4"/>
  <c r="J1003" i="4"/>
  <c r="G1003" i="4"/>
  <c r="H1003" i="4" s="1"/>
  <c r="I1003" i="4" s="1"/>
  <c r="R1582" i="4"/>
  <c r="J991" i="4"/>
  <c r="G991" i="4"/>
  <c r="H991" i="4" s="1"/>
  <c r="R1581" i="4"/>
  <c r="J979" i="4"/>
  <c r="G979" i="4"/>
  <c r="H979" i="4" s="1"/>
  <c r="R1580" i="4"/>
  <c r="J967" i="4"/>
  <c r="G967" i="4"/>
  <c r="R1579" i="4"/>
  <c r="J955" i="4"/>
  <c r="G955" i="4"/>
  <c r="H955" i="4" s="1"/>
  <c r="I955" i="4" s="1"/>
  <c r="R1578" i="4"/>
  <c r="R1577" i="4"/>
  <c r="J933" i="4"/>
  <c r="G933" i="4"/>
  <c r="H933" i="4" s="1"/>
  <c r="I933" i="4" s="1"/>
  <c r="R1576" i="4"/>
  <c r="J921" i="4"/>
  <c r="G921" i="4"/>
  <c r="R1575" i="4"/>
  <c r="J909" i="4"/>
  <c r="G909" i="4"/>
  <c r="H909" i="4" s="1"/>
  <c r="R1574" i="4"/>
  <c r="J897" i="4"/>
  <c r="G897" i="4"/>
  <c r="R1573" i="4"/>
  <c r="J885" i="4"/>
  <c r="G885" i="4"/>
  <c r="H885" i="4" s="1"/>
  <c r="R1572" i="4"/>
  <c r="J873" i="4"/>
  <c r="G873" i="4"/>
  <c r="H873" i="4" s="1"/>
  <c r="I873" i="4" s="1"/>
  <c r="R1571" i="4"/>
  <c r="J861" i="4"/>
  <c r="G861" i="4"/>
  <c r="H861" i="4" s="1"/>
  <c r="I861" i="4" s="1"/>
  <c r="R1570" i="4"/>
  <c r="J849" i="4"/>
  <c r="G849" i="4"/>
  <c r="R1569" i="4"/>
  <c r="J837" i="4"/>
  <c r="G837" i="4"/>
  <c r="H837" i="4" s="1"/>
  <c r="I837" i="4" s="1"/>
  <c r="R1568" i="4"/>
  <c r="R1567" i="4"/>
  <c r="J697" i="4"/>
  <c r="G697" i="4"/>
  <c r="H697" i="4" s="1"/>
  <c r="I697" i="4" s="1"/>
  <c r="R1566" i="4"/>
  <c r="J685" i="4"/>
  <c r="G685" i="4"/>
  <c r="H685" i="4" s="1"/>
  <c r="I685" i="4" s="1"/>
  <c r="R1565" i="4"/>
  <c r="J673" i="4"/>
  <c r="G673" i="4"/>
  <c r="H673" i="4" s="1"/>
  <c r="R1564" i="4"/>
  <c r="J661" i="4"/>
  <c r="G661" i="4"/>
  <c r="R1563" i="4"/>
  <c r="J649" i="4"/>
  <c r="G649" i="4"/>
  <c r="H649" i="4" s="1"/>
  <c r="I649" i="4" s="1"/>
  <c r="R1562" i="4"/>
  <c r="J637" i="4"/>
  <c r="G637" i="4"/>
  <c r="H637" i="4" s="1"/>
  <c r="I637" i="4" s="1"/>
  <c r="R1561" i="4"/>
  <c r="J625" i="4"/>
  <c r="G625" i="4"/>
  <c r="H625" i="4" s="1"/>
  <c r="R1560" i="4"/>
  <c r="J613" i="4"/>
  <c r="G613" i="4"/>
  <c r="H613" i="4" s="1"/>
  <c r="I613" i="4" s="1"/>
  <c r="R1559" i="4"/>
  <c r="J601" i="4"/>
  <c r="G601" i="4"/>
  <c r="H601" i="4" s="1"/>
  <c r="I601" i="4" s="1"/>
  <c r="R1558" i="4"/>
  <c r="R1557" i="4"/>
  <c r="J579" i="4"/>
  <c r="G579" i="4"/>
  <c r="R1556" i="4"/>
  <c r="J567" i="4"/>
  <c r="G567" i="4"/>
  <c r="H567" i="4" s="1"/>
  <c r="I567" i="4" s="1"/>
  <c r="R1555" i="4"/>
  <c r="J555" i="4"/>
  <c r="G555" i="4"/>
  <c r="R1554" i="4"/>
  <c r="J543" i="4"/>
  <c r="G543" i="4"/>
  <c r="H543" i="4" s="1"/>
  <c r="I543" i="4" s="1"/>
  <c r="R1553" i="4"/>
  <c r="J531" i="4"/>
  <c r="G531" i="4"/>
  <c r="H531" i="4" s="1"/>
  <c r="I531" i="4" s="1"/>
  <c r="R1552" i="4"/>
  <c r="J519" i="4"/>
  <c r="G519" i="4"/>
  <c r="R1551" i="4"/>
  <c r="J507" i="4"/>
  <c r="G507" i="4"/>
  <c r="H507" i="4" s="1"/>
  <c r="R1550" i="4"/>
  <c r="J495" i="4"/>
  <c r="G495" i="4"/>
  <c r="R1549" i="4"/>
  <c r="J483" i="4"/>
  <c r="G483" i="4"/>
  <c r="H483" i="4" s="1"/>
  <c r="R1548" i="4"/>
  <c r="R1547" i="4"/>
  <c r="J461" i="4"/>
  <c r="G461" i="4"/>
  <c r="H461" i="4" s="1"/>
  <c r="I461" i="4" s="1"/>
  <c r="R1546" i="4"/>
  <c r="J449" i="4"/>
  <c r="G449" i="4"/>
  <c r="H449" i="4" s="1"/>
  <c r="I449" i="4" s="1"/>
  <c r="R1545" i="4"/>
  <c r="J437" i="4"/>
  <c r="G437" i="4"/>
  <c r="H437" i="4" s="1"/>
  <c r="R1544" i="4"/>
  <c r="J425" i="4"/>
  <c r="G425" i="4"/>
  <c r="R1543" i="4"/>
  <c r="J413" i="4"/>
  <c r="G413" i="4"/>
  <c r="H413" i="4" s="1"/>
  <c r="I413" i="4" s="1"/>
  <c r="R1542" i="4"/>
  <c r="J401" i="4"/>
  <c r="G401" i="4"/>
  <c r="H401" i="4" s="1"/>
  <c r="I401" i="4" s="1"/>
  <c r="R1541" i="4"/>
  <c r="J389" i="4"/>
  <c r="G389" i="4"/>
  <c r="H389" i="4" s="1"/>
  <c r="R1540" i="4"/>
  <c r="J377" i="4"/>
  <c r="G377" i="4"/>
  <c r="R1539" i="4"/>
  <c r="J365" i="4"/>
  <c r="G365" i="4"/>
  <c r="R1538" i="4"/>
  <c r="R1537" i="4"/>
  <c r="J343" i="4"/>
  <c r="G343" i="4"/>
  <c r="R1536" i="4"/>
  <c r="J331" i="4"/>
  <c r="G331" i="4"/>
  <c r="H331" i="4" s="1"/>
  <c r="I331" i="4" s="1"/>
  <c r="R1535" i="4"/>
  <c r="J319" i="4"/>
  <c r="G319" i="4"/>
  <c r="H319" i="4" s="1"/>
  <c r="R1534" i="4"/>
  <c r="J307" i="4"/>
  <c r="G307" i="4"/>
  <c r="H307" i="4" s="1"/>
  <c r="I307" i="4" s="1"/>
  <c r="R1533" i="4"/>
  <c r="J295" i="4"/>
  <c r="G295" i="4"/>
  <c r="H295" i="4" s="1"/>
  <c r="I295" i="4" s="1"/>
  <c r="R1532" i="4"/>
  <c r="J283" i="4"/>
  <c r="G283" i="4"/>
  <c r="H283" i="4" s="1"/>
  <c r="I283" i="4" s="1"/>
  <c r="R1531" i="4"/>
  <c r="J271" i="4"/>
  <c r="G271" i="4"/>
  <c r="H271" i="4" s="1"/>
  <c r="R1530" i="4"/>
  <c r="J259" i="4"/>
  <c r="G259" i="4"/>
  <c r="R1529" i="4"/>
  <c r="J247" i="4"/>
  <c r="G247" i="4"/>
  <c r="R1528" i="4"/>
  <c r="R1527" i="4"/>
  <c r="J225" i="4"/>
  <c r="G225" i="4"/>
  <c r="H225" i="4" s="1"/>
  <c r="I225" i="4" s="1"/>
  <c r="R1526" i="4"/>
  <c r="J213" i="4"/>
  <c r="G213" i="4"/>
  <c r="H213" i="4" s="1"/>
  <c r="I213" i="4" s="1"/>
  <c r="R1525" i="4"/>
  <c r="J201" i="4"/>
  <c r="G201" i="4"/>
  <c r="H201" i="4" s="1"/>
  <c r="R1524" i="4"/>
  <c r="J189" i="4"/>
  <c r="G189" i="4"/>
  <c r="R1523" i="4"/>
  <c r="J177" i="4"/>
  <c r="G177" i="4"/>
  <c r="H177" i="4" s="1"/>
  <c r="I177" i="4" s="1"/>
  <c r="R1522" i="4"/>
  <c r="J165" i="4"/>
  <c r="G165" i="4"/>
  <c r="H165" i="4" s="1"/>
  <c r="R1521" i="4"/>
  <c r="J153" i="4"/>
  <c r="G153" i="4"/>
  <c r="R1520" i="4"/>
  <c r="J141" i="4"/>
  <c r="G141" i="4"/>
  <c r="H141" i="4" s="1"/>
  <c r="I141" i="4" s="1"/>
  <c r="R1519" i="4"/>
  <c r="J129" i="4"/>
  <c r="G129" i="4"/>
  <c r="R1518" i="4"/>
  <c r="R1517" i="4"/>
  <c r="J107" i="4"/>
  <c r="G107" i="4"/>
  <c r="H107" i="4" s="1"/>
  <c r="I107" i="4" s="1"/>
  <c r="R1516" i="4"/>
  <c r="J95" i="4"/>
  <c r="G95" i="4"/>
  <c r="H95" i="4" s="1"/>
  <c r="I95" i="4" s="1"/>
  <c r="R1515" i="4"/>
  <c r="J83" i="4"/>
  <c r="G83" i="4"/>
  <c r="R1514" i="4"/>
  <c r="J71" i="4"/>
  <c r="G71" i="4"/>
  <c r="H71" i="4" s="1"/>
  <c r="I71" i="4" s="1"/>
  <c r="R1513" i="4"/>
  <c r="J59" i="4"/>
  <c r="G59" i="4"/>
  <c r="R1512" i="4"/>
  <c r="J47" i="4"/>
  <c r="G47" i="4"/>
  <c r="H47" i="4" s="1"/>
  <c r="I47" i="4" s="1"/>
  <c r="R1511" i="4"/>
  <c r="J35" i="4"/>
  <c r="G35" i="4"/>
  <c r="R1510" i="4"/>
  <c r="J23" i="4"/>
  <c r="G23" i="4"/>
  <c r="R1509" i="4"/>
  <c r="J11" i="4"/>
  <c r="G11" i="4"/>
  <c r="H11" i="4" s="1"/>
  <c r="R1508" i="4"/>
  <c r="R1507" i="4"/>
  <c r="G815" i="4"/>
  <c r="R1506" i="4"/>
  <c r="G803" i="4"/>
  <c r="H803" i="4" s="1"/>
  <c r="I803" i="4" s="1"/>
  <c r="R1505" i="4"/>
  <c r="G791" i="4"/>
  <c r="H791" i="4" s="1"/>
  <c r="R1504" i="4"/>
  <c r="G779" i="4"/>
  <c r="H779" i="4" s="1"/>
  <c r="I779" i="4" s="1"/>
  <c r="R1503" i="4"/>
  <c r="G767" i="4"/>
  <c r="H767" i="4" s="1"/>
  <c r="I767" i="4" s="1"/>
  <c r="R1502" i="4"/>
  <c r="G755" i="4"/>
  <c r="H755" i="4" s="1"/>
  <c r="R1501" i="4"/>
  <c r="G743" i="4"/>
  <c r="R1500" i="4"/>
  <c r="G731" i="4"/>
  <c r="R1499" i="4"/>
  <c r="G719" i="4"/>
  <c r="H719" i="4" s="1"/>
  <c r="I719" i="4" s="1"/>
  <c r="R1498" i="4"/>
  <c r="R1497" i="4"/>
  <c r="J2114" i="4"/>
  <c r="G2114" i="4"/>
  <c r="H2114" i="4" s="1"/>
  <c r="I2114" i="4" s="1"/>
  <c r="R1496" i="4"/>
  <c r="J2102" i="4"/>
  <c r="G2102" i="4"/>
  <c r="H2102" i="4" s="1"/>
  <c r="I2102" i="4" s="1"/>
  <c r="R1495" i="4"/>
  <c r="J2090" i="4"/>
  <c r="G2090" i="4"/>
  <c r="R1494" i="4"/>
  <c r="J2078" i="4"/>
  <c r="G2078" i="4"/>
  <c r="R1493" i="4"/>
  <c r="J2066" i="4"/>
  <c r="G2066" i="4"/>
  <c r="H2066" i="4" s="1"/>
  <c r="I2066" i="4" s="1"/>
  <c r="R1492" i="4"/>
  <c r="J2054" i="4"/>
  <c r="G2054" i="4"/>
  <c r="H2054" i="4" s="1"/>
  <c r="I2054" i="4" s="1"/>
  <c r="R1491" i="4"/>
  <c r="J2042" i="4"/>
  <c r="G2042" i="4"/>
  <c r="H2042" i="4" s="1"/>
  <c r="R1490" i="4"/>
  <c r="J2030" i="4"/>
  <c r="G2030" i="4"/>
  <c r="R1489" i="4"/>
  <c r="J2018" i="4"/>
  <c r="G2018" i="4"/>
  <c r="H2018" i="4" s="1"/>
  <c r="I2018" i="4" s="1"/>
  <c r="R1488" i="4"/>
  <c r="R1487" i="4"/>
  <c r="J1996" i="4"/>
  <c r="G1996" i="4"/>
  <c r="H1996" i="4" s="1"/>
  <c r="I1996" i="4" s="1"/>
  <c r="R1486" i="4"/>
  <c r="J1984" i="4"/>
  <c r="G1984" i="4"/>
  <c r="H1984" i="4" s="1"/>
  <c r="I1984" i="4" s="1"/>
  <c r="R1485" i="4"/>
  <c r="J1972" i="4"/>
  <c r="G1972" i="4"/>
  <c r="H1972" i="4" s="1"/>
  <c r="R1484" i="4"/>
  <c r="J1960" i="4"/>
  <c r="G1960" i="4"/>
  <c r="H1960" i="4" s="1"/>
  <c r="R1483" i="4"/>
  <c r="J1948" i="4"/>
  <c r="G1948" i="4"/>
  <c r="H1948" i="4" s="1"/>
  <c r="I1948" i="4" s="1"/>
  <c r="R1482" i="4"/>
  <c r="J1936" i="4"/>
  <c r="G1936" i="4"/>
  <c r="R1481" i="4"/>
  <c r="J1924" i="4"/>
  <c r="G1924" i="4"/>
  <c r="R1480" i="4"/>
  <c r="J1912" i="4"/>
  <c r="G1912" i="4"/>
  <c r="R1479" i="4"/>
  <c r="J1900" i="4"/>
  <c r="G1900" i="4"/>
  <c r="R1478" i="4"/>
  <c r="R1477" i="4"/>
  <c r="J1878" i="4"/>
  <c r="G1878" i="4"/>
  <c r="H1878" i="4" s="1"/>
  <c r="I1878" i="4" s="1"/>
  <c r="R1476" i="4"/>
  <c r="J1866" i="4"/>
  <c r="G1866" i="4"/>
  <c r="R1475" i="4"/>
  <c r="J1854" i="4"/>
  <c r="G1854" i="4"/>
  <c r="R1474" i="4"/>
  <c r="J1842" i="4"/>
  <c r="G1842" i="4"/>
  <c r="R1473" i="4"/>
  <c r="J1830" i="4"/>
  <c r="G1830" i="4"/>
  <c r="R1472" i="4"/>
  <c r="J1818" i="4"/>
  <c r="G1818" i="4"/>
  <c r="H1818" i="4" s="1"/>
  <c r="I1818" i="4" s="1"/>
  <c r="R1471" i="4"/>
  <c r="J1806" i="4"/>
  <c r="G1806" i="4"/>
  <c r="R1470" i="4"/>
  <c r="J1794" i="4"/>
  <c r="G1794" i="4"/>
  <c r="H1794" i="4" s="1"/>
  <c r="I1794" i="4" s="1"/>
  <c r="R1469" i="4"/>
  <c r="J1782" i="4"/>
  <c r="G1782" i="4"/>
  <c r="H1782" i="4" s="1"/>
  <c r="I1782" i="4" s="1"/>
  <c r="R1468" i="4"/>
  <c r="R1467" i="4"/>
  <c r="J1760" i="4"/>
  <c r="G1760" i="4"/>
  <c r="R1466" i="4"/>
  <c r="J1748" i="4"/>
  <c r="G1748" i="4"/>
  <c r="H1748" i="4" s="1"/>
  <c r="I1748" i="4" s="1"/>
  <c r="R1465" i="4"/>
  <c r="J1736" i="4"/>
  <c r="G1736" i="4"/>
  <c r="R1464" i="4"/>
  <c r="J1724" i="4"/>
  <c r="G1724" i="4"/>
  <c r="H1724" i="4" s="1"/>
  <c r="I1724" i="4" s="1"/>
  <c r="R1463" i="4"/>
  <c r="J1712" i="4"/>
  <c r="G1712" i="4"/>
  <c r="H1712" i="4" s="1"/>
  <c r="I1712" i="4" s="1"/>
  <c r="R1462" i="4"/>
  <c r="J1700" i="4"/>
  <c r="G1700" i="4"/>
  <c r="H1700" i="4" s="1"/>
  <c r="I1700" i="4" s="1"/>
  <c r="R1461" i="4"/>
  <c r="J1688" i="4"/>
  <c r="G1688" i="4"/>
  <c r="R1460" i="4"/>
  <c r="J1676" i="4"/>
  <c r="G1676" i="4"/>
  <c r="R1459" i="4"/>
  <c r="J1664" i="4"/>
  <c r="G1664" i="4"/>
  <c r="R1458" i="4"/>
  <c r="R1457" i="4"/>
  <c r="J1642" i="4"/>
  <c r="G1642" i="4"/>
  <c r="H1642" i="4" s="1"/>
  <c r="I1642" i="4" s="1"/>
  <c r="R1456" i="4"/>
  <c r="J1630" i="4"/>
  <c r="G1630" i="4"/>
  <c r="R1455" i="4"/>
  <c r="J1618" i="4"/>
  <c r="G1618" i="4"/>
  <c r="H1618" i="4" s="1"/>
  <c r="I1618" i="4" s="1"/>
  <c r="R1454" i="4"/>
  <c r="J1606" i="4"/>
  <c r="G1606" i="4"/>
  <c r="R1453" i="4"/>
  <c r="J1594" i="4"/>
  <c r="G1594" i="4"/>
  <c r="H1594" i="4" s="1"/>
  <c r="R1452" i="4"/>
  <c r="J1582" i="4"/>
  <c r="G1582" i="4"/>
  <c r="H1582" i="4" s="1"/>
  <c r="I1582" i="4" s="1"/>
  <c r="R1451" i="4"/>
  <c r="J1570" i="4"/>
  <c r="G1570" i="4"/>
  <c r="H1570" i="4" s="1"/>
  <c r="R1450" i="4"/>
  <c r="J1558" i="4"/>
  <c r="G1558" i="4"/>
  <c r="H1558" i="4" s="1"/>
  <c r="I1558" i="4" s="1"/>
  <c r="R1449" i="4"/>
  <c r="J1546" i="4"/>
  <c r="G1546" i="4"/>
  <c r="H1546" i="4" s="1"/>
  <c r="I1546" i="4" s="1"/>
  <c r="R1448" i="4"/>
  <c r="R1447" i="4"/>
  <c r="J1524" i="4"/>
  <c r="G1524" i="4"/>
  <c r="H1524" i="4" s="1"/>
  <c r="I1524" i="4" s="1"/>
  <c r="R1446" i="4"/>
  <c r="J1512" i="4"/>
  <c r="G1512" i="4"/>
  <c r="H1512" i="4" s="1"/>
  <c r="I1512" i="4" s="1"/>
  <c r="R1445" i="4"/>
  <c r="J1500" i="4"/>
  <c r="G1500" i="4"/>
  <c r="R1444" i="4"/>
  <c r="J1488" i="4"/>
  <c r="G1488" i="4"/>
  <c r="R1443" i="4"/>
  <c r="J1476" i="4"/>
  <c r="G1476" i="4"/>
  <c r="H1476" i="4" s="1"/>
  <c r="I1476" i="4" s="1"/>
  <c r="R1442" i="4"/>
  <c r="J1464" i="4"/>
  <c r="G1464" i="4"/>
  <c r="R1441" i="4"/>
  <c r="J1452" i="4"/>
  <c r="G1452" i="4"/>
  <c r="H1452" i="4" s="1"/>
  <c r="R1440" i="4"/>
  <c r="J1440" i="4"/>
  <c r="G1440" i="4"/>
  <c r="R1439" i="4"/>
  <c r="J1428" i="4"/>
  <c r="G1428" i="4"/>
  <c r="H1428" i="4" s="1"/>
  <c r="R1438" i="4"/>
  <c r="R1437" i="4"/>
  <c r="J1406" i="4"/>
  <c r="G1406" i="4"/>
  <c r="H1406" i="4" s="1"/>
  <c r="I1406" i="4" s="1"/>
  <c r="R1436" i="4"/>
  <c r="J1394" i="4"/>
  <c r="G1394" i="4"/>
  <c r="R1435" i="4"/>
  <c r="J1382" i="4"/>
  <c r="G1382" i="4"/>
  <c r="R1434" i="4"/>
  <c r="J1370" i="4"/>
  <c r="G1370" i="4"/>
  <c r="R1433" i="4"/>
  <c r="J1358" i="4"/>
  <c r="G1358" i="4"/>
  <c r="R1432" i="4"/>
  <c r="J1346" i="4"/>
  <c r="G1346" i="4"/>
  <c r="H1346" i="4" s="1"/>
  <c r="I1346" i="4" s="1"/>
  <c r="R1431" i="4"/>
  <c r="J1334" i="4"/>
  <c r="G1334" i="4"/>
  <c r="R1430" i="4"/>
  <c r="J1322" i="4"/>
  <c r="G1322" i="4"/>
  <c r="H1322" i="4" s="1"/>
  <c r="I1322" i="4" s="1"/>
  <c r="R1429" i="4"/>
  <c r="J1310" i="4"/>
  <c r="G1310" i="4"/>
  <c r="H1310" i="4" s="1"/>
  <c r="I1310" i="4" s="1"/>
  <c r="R1428" i="4"/>
  <c r="R1427" i="4"/>
  <c r="J1288" i="4"/>
  <c r="G1288" i="4"/>
  <c r="R1426" i="4"/>
  <c r="J1276" i="4"/>
  <c r="G1276" i="4"/>
  <c r="H1276" i="4" s="1"/>
  <c r="I1276" i="4" s="1"/>
  <c r="R1425" i="4"/>
  <c r="J1264" i="4"/>
  <c r="G1264" i="4"/>
  <c r="R1424" i="4"/>
  <c r="J1252" i="4"/>
  <c r="G1252" i="4"/>
  <c r="H1252" i="4" s="1"/>
  <c r="R1423" i="4"/>
  <c r="J1240" i="4"/>
  <c r="G1240" i="4"/>
  <c r="H1240" i="4" s="1"/>
  <c r="I1240" i="4" s="1"/>
  <c r="R1422" i="4"/>
  <c r="J1228" i="4"/>
  <c r="G1228" i="4"/>
  <c r="H1228" i="4" s="1"/>
  <c r="R1421" i="4"/>
  <c r="J1216" i="4"/>
  <c r="G1216" i="4"/>
  <c r="H1216" i="4" s="1"/>
  <c r="I1216" i="4" s="1"/>
  <c r="R1420" i="4"/>
  <c r="J1204" i="4"/>
  <c r="G1204" i="4"/>
  <c r="R1419" i="4"/>
  <c r="J1192" i="4"/>
  <c r="G1192" i="4"/>
  <c r="H1192" i="4" s="1"/>
  <c r="R1418" i="4"/>
  <c r="R1417" i="4"/>
  <c r="J1170" i="4"/>
  <c r="G1170" i="4"/>
  <c r="H1170" i="4" s="1"/>
  <c r="I1170" i="4" s="1"/>
  <c r="R1416" i="4"/>
  <c r="J1158" i="4"/>
  <c r="G1158" i="4"/>
  <c r="H1158" i="4" s="1"/>
  <c r="R1415" i="4"/>
  <c r="J1146" i="4"/>
  <c r="G1146" i="4"/>
  <c r="H1146" i="4" s="1"/>
  <c r="I1146" i="4" s="1"/>
  <c r="R1414" i="4"/>
  <c r="J1134" i="4"/>
  <c r="G1134" i="4"/>
  <c r="R1413" i="4"/>
  <c r="J1122" i="4"/>
  <c r="G1122" i="4"/>
  <c r="H1122" i="4" s="1"/>
  <c r="R1412" i="4"/>
  <c r="J1110" i="4"/>
  <c r="G1110" i="4"/>
  <c r="R1411" i="4"/>
  <c r="J1098" i="4"/>
  <c r="G1098" i="4"/>
  <c r="H1098" i="4" s="1"/>
  <c r="R1410" i="4"/>
  <c r="J1086" i="4"/>
  <c r="G1086" i="4"/>
  <c r="H1086" i="4" s="1"/>
  <c r="R1409" i="4"/>
  <c r="J1074" i="4"/>
  <c r="G1074" i="4"/>
  <c r="H1074" i="4" s="1"/>
  <c r="I1074" i="4" s="1"/>
  <c r="R1408" i="4"/>
  <c r="R1407" i="4"/>
  <c r="J1052" i="4"/>
  <c r="G1052" i="4"/>
  <c r="R1406" i="4"/>
  <c r="J1040" i="4"/>
  <c r="G1040" i="4"/>
  <c r="H1040" i="4" s="1"/>
  <c r="R1405" i="4"/>
  <c r="J1028" i="4"/>
  <c r="G1028" i="4"/>
  <c r="H1028" i="4" s="1"/>
  <c r="R1404" i="4"/>
  <c r="J1016" i="4"/>
  <c r="G1016" i="4"/>
  <c r="R1403" i="4"/>
  <c r="J1004" i="4"/>
  <c r="G1004" i="4"/>
  <c r="H1004" i="4" s="1"/>
  <c r="R1402" i="4"/>
  <c r="J992" i="4"/>
  <c r="G992" i="4"/>
  <c r="H992" i="4" s="1"/>
  <c r="R1401" i="4"/>
  <c r="J980" i="4"/>
  <c r="G980" i="4"/>
  <c r="H980" i="4" s="1"/>
  <c r="I980" i="4" s="1"/>
  <c r="R1400" i="4"/>
  <c r="J968" i="4"/>
  <c r="G968" i="4"/>
  <c r="R1399" i="4"/>
  <c r="J956" i="4"/>
  <c r="G956" i="4"/>
  <c r="R1398" i="4"/>
  <c r="R1397" i="4"/>
  <c r="J934" i="4"/>
  <c r="G934" i="4"/>
  <c r="H934" i="4" s="1"/>
  <c r="I934" i="4" s="1"/>
  <c r="R1396" i="4"/>
  <c r="J922" i="4"/>
  <c r="G922" i="4"/>
  <c r="H922" i="4" s="1"/>
  <c r="R1395" i="4"/>
  <c r="J910" i="4"/>
  <c r="G910" i="4"/>
  <c r="R1394" i="4"/>
  <c r="J898" i="4"/>
  <c r="G898" i="4"/>
  <c r="R1393" i="4"/>
  <c r="J886" i="4"/>
  <c r="G886" i="4"/>
  <c r="R1392" i="4"/>
  <c r="J874" i="4"/>
  <c r="G874" i="4"/>
  <c r="R1391" i="4"/>
  <c r="J862" i="4"/>
  <c r="G862" i="4"/>
  <c r="R1390" i="4"/>
  <c r="J850" i="4"/>
  <c r="G850" i="4"/>
  <c r="H850" i="4" s="1"/>
  <c r="R1389" i="4"/>
  <c r="J838" i="4"/>
  <c r="G838" i="4"/>
  <c r="R1388" i="4"/>
  <c r="R1387" i="4"/>
  <c r="J698" i="4"/>
  <c r="G698" i="4"/>
  <c r="R1386" i="4"/>
  <c r="J686" i="4"/>
  <c r="G686" i="4"/>
  <c r="R1385" i="4"/>
  <c r="J674" i="4"/>
  <c r="G674" i="4"/>
  <c r="R1384" i="4"/>
  <c r="J662" i="4"/>
  <c r="G662" i="4"/>
  <c r="R1383" i="4"/>
  <c r="J650" i="4"/>
  <c r="G650" i="4"/>
  <c r="R1382" i="4"/>
  <c r="J638" i="4"/>
  <c r="G638" i="4"/>
  <c r="R1381" i="4"/>
  <c r="J626" i="4"/>
  <c r="G626" i="4"/>
  <c r="H626" i="4" s="1"/>
  <c r="I626" i="4" s="1"/>
  <c r="R1380" i="4"/>
  <c r="J614" i="4"/>
  <c r="G614" i="4"/>
  <c r="H614" i="4" s="1"/>
  <c r="R1379" i="4"/>
  <c r="J602" i="4"/>
  <c r="G602" i="4"/>
  <c r="R1378" i="4"/>
  <c r="R1377" i="4"/>
  <c r="J580" i="4"/>
  <c r="G580" i="4"/>
  <c r="R1376" i="4"/>
  <c r="J568" i="4"/>
  <c r="G568" i="4"/>
  <c r="H568" i="4" s="1"/>
  <c r="I568" i="4" s="1"/>
  <c r="R1375" i="4"/>
  <c r="J556" i="4"/>
  <c r="G556" i="4"/>
  <c r="H556" i="4" s="1"/>
  <c r="I556" i="4" s="1"/>
  <c r="R1374" i="4"/>
  <c r="J544" i="4"/>
  <c r="G544" i="4"/>
  <c r="R1373" i="4"/>
  <c r="J532" i="4"/>
  <c r="G532" i="4"/>
  <c r="R1372" i="4"/>
  <c r="J520" i="4"/>
  <c r="G520" i="4"/>
  <c r="H520" i="4" s="1"/>
  <c r="R1371" i="4"/>
  <c r="J508" i="4"/>
  <c r="G508" i="4"/>
  <c r="R1370" i="4"/>
  <c r="J496" i="4"/>
  <c r="G496" i="4"/>
  <c r="H496" i="4" s="1"/>
  <c r="R1369" i="4"/>
  <c r="J484" i="4"/>
  <c r="G484" i="4"/>
  <c r="R1368" i="4"/>
  <c r="R1367" i="4"/>
  <c r="J462" i="4"/>
  <c r="G462" i="4"/>
  <c r="R1366" i="4"/>
  <c r="J450" i="4"/>
  <c r="G450" i="4"/>
  <c r="R1365" i="4"/>
  <c r="J438" i="4"/>
  <c r="G438" i="4"/>
  <c r="R1364" i="4"/>
  <c r="J426" i="4"/>
  <c r="G426" i="4"/>
  <c r="H426" i="4" s="1"/>
  <c r="R1363" i="4"/>
  <c r="J414" i="4"/>
  <c r="G414" i="4"/>
  <c r="R1362" i="4"/>
  <c r="J402" i="4"/>
  <c r="G402" i="4"/>
  <c r="H402" i="4" s="1"/>
  <c r="I402" i="4" s="1"/>
  <c r="R1361" i="4"/>
  <c r="J390" i="4"/>
  <c r="G390" i="4"/>
  <c r="R1360" i="4"/>
  <c r="J378" i="4"/>
  <c r="G378" i="4"/>
  <c r="H378" i="4" s="1"/>
  <c r="R1359" i="4"/>
  <c r="J366" i="4"/>
  <c r="G366" i="4"/>
  <c r="R1358" i="4"/>
  <c r="R1357" i="4"/>
  <c r="J344" i="4"/>
  <c r="G344" i="4"/>
  <c r="R1356" i="4"/>
  <c r="J332" i="4"/>
  <c r="G332" i="4"/>
  <c r="H332" i="4" s="1"/>
  <c r="I332" i="4" s="1"/>
  <c r="R1355" i="4"/>
  <c r="J320" i="4"/>
  <c r="G320" i="4"/>
  <c r="H320" i="4" s="1"/>
  <c r="R1354" i="4"/>
  <c r="J308" i="4"/>
  <c r="G308" i="4"/>
  <c r="R1353" i="4"/>
  <c r="J296" i="4"/>
  <c r="G296" i="4"/>
  <c r="H296" i="4" s="1"/>
  <c r="R1352" i="4"/>
  <c r="J284" i="4"/>
  <c r="G284" i="4"/>
  <c r="H284" i="4" s="1"/>
  <c r="R1351" i="4"/>
  <c r="J272" i="4"/>
  <c r="G272" i="4"/>
  <c r="H272" i="4" s="1"/>
  <c r="R1350" i="4"/>
  <c r="J260" i="4"/>
  <c r="G260" i="4"/>
  <c r="H260" i="4" s="1"/>
  <c r="R1349" i="4"/>
  <c r="J248" i="4"/>
  <c r="G248" i="4"/>
  <c r="R1348" i="4"/>
  <c r="R1347" i="4"/>
  <c r="J226" i="4"/>
  <c r="G226" i="4"/>
  <c r="R1346" i="4"/>
  <c r="J214" i="4"/>
  <c r="G214" i="4"/>
  <c r="H214" i="4" s="1"/>
  <c r="I214" i="4" s="1"/>
  <c r="R1345" i="4"/>
  <c r="J202" i="4"/>
  <c r="G202" i="4"/>
  <c r="H202" i="4" s="1"/>
  <c r="R1344" i="4"/>
  <c r="J190" i="4"/>
  <c r="G190" i="4"/>
  <c r="H190" i="4" s="1"/>
  <c r="R1343" i="4"/>
  <c r="J178" i="4"/>
  <c r="G178" i="4"/>
  <c r="R1342" i="4"/>
  <c r="J166" i="4"/>
  <c r="G166" i="4"/>
  <c r="H166" i="4" s="1"/>
  <c r="I166" i="4" s="1"/>
  <c r="R1341" i="4"/>
  <c r="J154" i="4"/>
  <c r="G154" i="4"/>
  <c r="H154" i="4" s="1"/>
  <c r="R1340" i="4"/>
  <c r="J142" i="4"/>
  <c r="G142" i="4"/>
  <c r="R1339" i="4"/>
  <c r="J130" i="4"/>
  <c r="G130" i="4"/>
  <c r="H130" i="4" s="1"/>
  <c r="R1338" i="4"/>
  <c r="R1337" i="4"/>
  <c r="J108" i="4"/>
  <c r="G108" i="4"/>
  <c r="H108" i="4" s="1"/>
  <c r="R1336" i="4"/>
  <c r="J96" i="4"/>
  <c r="G96" i="4"/>
  <c r="H96" i="4" s="1"/>
  <c r="I96" i="4" s="1"/>
  <c r="R1335" i="4"/>
  <c r="J84" i="4"/>
  <c r="G84" i="4"/>
  <c r="H84" i="4" s="1"/>
  <c r="I84" i="4" s="1"/>
  <c r="R1334" i="4"/>
  <c r="J72" i="4"/>
  <c r="G72" i="4"/>
  <c r="R1333" i="4"/>
  <c r="J60" i="4"/>
  <c r="G60" i="4"/>
  <c r="R1332" i="4"/>
  <c r="J48" i="4"/>
  <c r="G48" i="4"/>
  <c r="H48" i="4" s="1"/>
  <c r="R1331" i="4"/>
  <c r="J36" i="4"/>
  <c r="G36" i="4"/>
  <c r="R1330" i="4"/>
  <c r="J24" i="4"/>
  <c r="G24" i="4"/>
  <c r="H24" i="4" s="1"/>
  <c r="R1329" i="4"/>
  <c r="J12" i="4"/>
  <c r="G12" i="4"/>
  <c r="R1328" i="4"/>
  <c r="R1327" i="4"/>
  <c r="G816" i="4"/>
  <c r="H816" i="4" s="1"/>
  <c r="R1326" i="4"/>
  <c r="G804" i="4"/>
  <c r="R1325" i="4"/>
  <c r="G792" i="4"/>
  <c r="R1324" i="4"/>
  <c r="G780" i="4"/>
  <c r="H780" i="4" s="1"/>
  <c r="R1323" i="4"/>
  <c r="G768" i="4"/>
  <c r="R1322" i="4"/>
  <c r="G756" i="4"/>
  <c r="R1321" i="4"/>
  <c r="G744" i="4"/>
  <c r="H744" i="4" s="1"/>
  <c r="R1320" i="4"/>
  <c r="G732" i="4"/>
  <c r="R1319" i="4"/>
  <c r="G720" i="4"/>
  <c r="R1318" i="4"/>
  <c r="R1317" i="4"/>
  <c r="J2115" i="4"/>
  <c r="G2115" i="4"/>
  <c r="H2115" i="4" s="1"/>
  <c r="R1316" i="4"/>
  <c r="J2103" i="4"/>
  <c r="G2103" i="4"/>
  <c r="H2103" i="4" s="1"/>
  <c r="I2103" i="4" s="1"/>
  <c r="R1315" i="4"/>
  <c r="J2091" i="4"/>
  <c r="G2091" i="4"/>
  <c r="R1314" i="4"/>
  <c r="J2079" i="4"/>
  <c r="G2079" i="4"/>
  <c r="R1313" i="4"/>
  <c r="J2067" i="4"/>
  <c r="G2067" i="4"/>
  <c r="R1312" i="4"/>
  <c r="J2055" i="4"/>
  <c r="G2055" i="4"/>
  <c r="H2055" i="4" s="1"/>
  <c r="R1311" i="4"/>
  <c r="J2043" i="4"/>
  <c r="G2043" i="4"/>
  <c r="R1310" i="4"/>
  <c r="J2031" i="4"/>
  <c r="G2031" i="4"/>
  <c r="R1309" i="4"/>
  <c r="J2019" i="4"/>
  <c r="G2019" i="4"/>
  <c r="R1308" i="4"/>
  <c r="R1307" i="4"/>
  <c r="J1997" i="4"/>
  <c r="G1997" i="4"/>
  <c r="H1997" i="4" s="1"/>
  <c r="R1306" i="4"/>
  <c r="J1985" i="4"/>
  <c r="G1985" i="4"/>
  <c r="R1305" i="4"/>
  <c r="J1973" i="4"/>
  <c r="G1973" i="4"/>
  <c r="H1973" i="4" s="1"/>
  <c r="R1304" i="4"/>
  <c r="J1961" i="4"/>
  <c r="G1961" i="4"/>
  <c r="H1961" i="4" s="1"/>
  <c r="R1303" i="4"/>
  <c r="J1949" i="4"/>
  <c r="G1949" i="4"/>
  <c r="R1302" i="4"/>
  <c r="J1937" i="4"/>
  <c r="G1937" i="4"/>
  <c r="H1937" i="4" s="1"/>
  <c r="R1301" i="4"/>
  <c r="J1925" i="4"/>
  <c r="G1925" i="4"/>
  <c r="R1300" i="4"/>
  <c r="J1913" i="4"/>
  <c r="G1913" i="4"/>
  <c r="R1299" i="4"/>
  <c r="J1901" i="4"/>
  <c r="G1901" i="4"/>
  <c r="R1298" i="4"/>
  <c r="R1297" i="4"/>
  <c r="J1879" i="4"/>
  <c r="G1879" i="4"/>
  <c r="R1296" i="4"/>
  <c r="J1867" i="4"/>
  <c r="G1867" i="4"/>
  <c r="H1867" i="4" s="1"/>
  <c r="I1867" i="4" s="1"/>
  <c r="R1295" i="4"/>
  <c r="J1855" i="4"/>
  <c r="G1855" i="4"/>
  <c r="H1855" i="4" s="1"/>
  <c r="I1855" i="4" s="1"/>
  <c r="R1294" i="4"/>
  <c r="J1843" i="4"/>
  <c r="G1843" i="4"/>
  <c r="R1293" i="4"/>
  <c r="J1831" i="4"/>
  <c r="G1831" i="4"/>
  <c r="R1292" i="4"/>
  <c r="J1819" i="4"/>
  <c r="G1819" i="4"/>
  <c r="R1291" i="4"/>
  <c r="J1807" i="4"/>
  <c r="G1807" i="4"/>
  <c r="H1807" i="4" s="1"/>
  <c r="R1290" i="4"/>
  <c r="J1795" i="4"/>
  <c r="G1795" i="4"/>
  <c r="H1795" i="4" s="1"/>
  <c r="R1289" i="4"/>
  <c r="J1783" i="4"/>
  <c r="G1783" i="4"/>
  <c r="R1288" i="4"/>
  <c r="R1287" i="4"/>
  <c r="J1761" i="4"/>
  <c r="G1761" i="4"/>
  <c r="R1286" i="4"/>
  <c r="J1749" i="4"/>
  <c r="G1749" i="4"/>
  <c r="R1285" i="4"/>
  <c r="J1737" i="4"/>
  <c r="G1737" i="4"/>
  <c r="H1737" i="4" s="1"/>
  <c r="R1284" i="4"/>
  <c r="J1725" i="4"/>
  <c r="G1725" i="4"/>
  <c r="H1725" i="4" s="1"/>
  <c r="R1283" i="4"/>
  <c r="J1713" i="4"/>
  <c r="G1713" i="4"/>
  <c r="R1282" i="4"/>
  <c r="J1701" i="4"/>
  <c r="G1701" i="4"/>
  <c r="H1701" i="4" s="1"/>
  <c r="I1701" i="4" s="1"/>
  <c r="R1281" i="4"/>
  <c r="J1689" i="4"/>
  <c r="G1689" i="4"/>
  <c r="R1280" i="4"/>
  <c r="J1677" i="4"/>
  <c r="G1677" i="4"/>
  <c r="H1677" i="4" s="1"/>
  <c r="R1279" i="4"/>
  <c r="J1665" i="4"/>
  <c r="G1665" i="4"/>
  <c r="R1278" i="4"/>
  <c r="R1277" i="4"/>
  <c r="J1643" i="4"/>
  <c r="G1643" i="4"/>
  <c r="R1276" i="4"/>
  <c r="J1631" i="4"/>
  <c r="G1631" i="4"/>
  <c r="H1631" i="4" s="1"/>
  <c r="I1631" i="4" s="1"/>
  <c r="R1275" i="4"/>
  <c r="J1619" i="4"/>
  <c r="G1619" i="4"/>
  <c r="R1274" i="4"/>
  <c r="J1607" i="4"/>
  <c r="G1607" i="4"/>
  <c r="H1607" i="4" s="1"/>
  <c r="R1273" i="4"/>
  <c r="J1595" i="4"/>
  <c r="G1595" i="4"/>
  <c r="H1595" i="4" s="1"/>
  <c r="R1272" i="4"/>
  <c r="J1583" i="4"/>
  <c r="G1583" i="4"/>
  <c r="R1271" i="4"/>
  <c r="J1571" i="4"/>
  <c r="G1571" i="4"/>
  <c r="R1270" i="4"/>
  <c r="J1559" i="4"/>
  <c r="G1559" i="4"/>
  <c r="H1559" i="4" s="1"/>
  <c r="R1269" i="4"/>
  <c r="J1547" i="4"/>
  <c r="G1547" i="4"/>
  <c r="R1268" i="4"/>
  <c r="R1267" i="4"/>
  <c r="J1525" i="4"/>
  <c r="G1525" i="4"/>
  <c r="H1525" i="4" s="1"/>
  <c r="R1266" i="4"/>
  <c r="J1513" i="4"/>
  <c r="G1513" i="4"/>
  <c r="R1265" i="4"/>
  <c r="J1501" i="4"/>
  <c r="G1501" i="4"/>
  <c r="R1264" i="4"/>
  <c r="J1489" i="4"/>
  <c r="G1489" i="4"/>
  <c r="H1489" i="4" s="1"/>
  <c r="R1263" i="4"/>
  <c r="J1477" i="4"/>
  <c r="G1477" i="4"/>
  <c r="R1262" i="4"/>
  <c r="J1465" i="4"/>
  <c r="G1465" i="4"/>
  <c r="H1465" i="4" s="1"/>
  <c r="I1465" i="4" s="1"/>
  <c r="R1261" i="4"/>
  <c r="J1453" i="4"/>
  <c r="G1453" i="4"/>
  <c r="H1453" i="4" s="1"/>
  <c r="I1453" i="4" s="1"/>
  <c r="R1260" i="4"/>
  <c r="J1441" i="4"/>
  <c r="G1441" i="4"/>
  <c r="R1259" i="4"/>
  <c r="J1429" i="4"/>
  <c r="G1429" i="4"/>
  <c r="R1258" i="4"/>
  <c r="R1257" i="4"/>
  <c r="J1407" i="4"/>
  <c r="G1407" i="4"/>
  <c r="R1256" i="4"/>
  <c r="J1395" i="4"/>
  <c r="G1395" i="4"/>
  <c r="H1395" i="4" s="1"/>
  <c r="I1395" i="4" s="1"/>
  <c r="R1255" i="4"/>
  <c r="J1383" i="4"/>
  <c r="G1383" i="4"/>
  <c r="H1383" i="4" s="1"/>
  <c r="R1254" i="4"/>
  <c r="J1371" i="4"/>
  <c r="G1371" i="4"/>
  <c r="H1371" i="4" s="1"/>
  <c r="R1253" i="4"/>
  <c r="J1359" i="4"/>
  <c r="G1359" i="4"/>
  <c r="H1359" i="4" s="1"/>
  <c r="R1252" i="4"/>
  <c r="J1347" i="4"/>
  <c r="G1347" i="4"/>
  <c r="R1251" i="4"/>
  <c r="J1335" i="4"/>
  <c r="G1335" i="4"/>
  <c r="H1335" i="4" s="1"/>
  <c r="R1250" i="4"/>
  <c r="J1323" i="4"/>
  <c r="G1323" i="4"/>
  <c r="R1249" i="4"/>
  <c r="J1311" i="4"/>
  <c r="G1311" i="4"/>
  <c r="R1248" i="4"/>
  <c r="R1247" i="4"/>
  <c r="J1289" i="4"/>
  <c r="G1289" i="4"/>
  <c r="R1246" i="4"/>
  <c r="J1277" i="4"/>
  <c r="G1277" i="4"/>
  <c r="R1245" i="4"/>
  <c r="J1265" i="4"/>
  <c r="G1265" i="4"/>
  <c r="R1244" i="4"/>
  <c r="J1253" i="4"/>
  <c r="G1253" i="4"/>
  <c r="H1253" i="4" s="1"/>
  <c r="R1243" i="4"/>
  <c r="J1241" i="4"/>
  <c r="G1241" i="4"/>
  <c r="R1242" i="4"/>
  <c r="J1229" i="4"/>
  <c r="G1229" i="4"/>
  <c r="R1241" i="4"/>
  <c r="J1217" i="4"/>
  <c r="G1217" i="4"/>
  <c r="R1240" i="4"/>
  <c r="J1205" i="4"/>
  <c r="G1205" i="4"/>
  <c r="H1205" i="4" s="1"/>
  <c r="R1239" i="4"/>
  <c r="J1193" i="4"/>
  <c r="G1193" i="4"/>
  <c r="R1238" i="4"/>
  <c r="R1237" i="4"/>
  <c r="J1171" i="4"/>
  <c r="G1171" i="4"/>
  <c r="R1236" i="4"/>
  <c r="J1159" i="4"/>
  <c r="G1159" i="4"/>
  <c r="H1159" i="4" s="1"/>
  <c r="I1159" i="4" s="1"/>
  <c r="R1235" i="4"/>
  <c r="J1147" i="4"/>
  <c r="G1147" i="4"/>
  <c r="H1147" i="4" s="1"/>
  <c r="I1147" i="4" s="1"/>
  <c r="R1234" i="4"/>
  <c r="J1135" i="4"/>
  <c r="G1135" i="4"/>
  <c r="H1135" i="4" s="1"/>
  <c r="R1233" i="4"/>
  <c r="J1123" i="4"/>
  <c r="G1123" i="4"/>
  <c r="R1232" i="4"/>
  <c r="J1111" i="4"/>
  <c r="G1111" i="4"/>
  <c r="R1231" i="4"/>
  <c r="J1099" i="4"/>
  <c r="G1099" i="4"/>
  <c r="R1230" i="4"/>
  <c r="J1087" i="4"/>
  <c r="G1087" i="4"/>
  <c r="H1087" i="4" s="1"/>
  <c r="R1229" i="4"/>
  <c r="J1075" i="4"/>
  <c r="G1075" i="4"/>
  <c r="R1228" i="4"/>
  <c r="R1227" i="4"/>
  <c r="J1053" i="4"/>
  <c r="G1053" i="4"/>
  <c r="H1053" i="4" s="1"/>
  <c r="R1226" i="4"/>
  <c r="J1041" i="4"/>
  <c r="G1041" i="4"/>
  <c r="R1225" i="4"/>
  <c r="J1029" i="4"/>
  <c r="G1029" i="4"/>
  <c r="H1029" i="4" s="1"/>
  <c r="I1029" i="4" s="1"/>
  <c r="R1224" i="4"/>
  <c r="J1017" i="4"/>
  <c r="G1017" i="4"/>
  <c r="H1017" i="4" s="1"/>
  <c r="R1223" i="4"/>
  <c r="J1005" i="4"/>
  <c r="G1005" i="4"/>
  <c r="R1222" i="4"/>
  <c r="J993" i="4"/>
  <c r="G993" i="4"/>
  <c r="H993" i="4" s="1"/>
  <c r="I993" i="4" s="1"/>
  <c r="R1221" i="4"/>
  <c r="J981" i="4"/>
  <c r="G981" i="4"/>
  <c r="R1220" i="4"/>
  <c r="J969" i="4"/>
  <c r="G969" i="4"/>
  <c r="R1219" i="4"/>
  <c r="J957" i="4"/>
  <c r="G957" i="4"/>
  <c r="R1218" i="4"/>
  <c r="R1217" i="4"/>
  <c r="J935" i="4"/>
  <c r="G935" i="4"/>
  <c r="R1216" i="4"/>
  <c r="J923" i="4"/>
  <c r="G923" i="4"/>
  <c r="H923" i="4" s="1"/>
  <c r="I923" i="4" s="1"/>
  <c r="R1215" i="4"/>
  <c r="J911" i="4"/>
  <c r="G911" i="4"/>
  <c r="H911" i="4" s="1"/>
  <c r="I911" i="4" s="1"/>
  <c r="R1214" i="4"/>
  <c r="J899" i="4"/>
  <c r="G899" i="4"/>
  <c r="R1213" i="4"/>
  <c r="J887" i="4"/>
  <c r="G887" i="4"/>
  <c r="R1212" i="4"/>
  <c r="J875" i="4"/>
  <c r="G875" i="4"/>
  <c r="R1211" i="4"/>
  <c r="J863" i="4"/>
  <c r="G863" i="4"/>
  <c r="R1210" i="4"/>
  <c r="J851" i="4"/>
  <c r="G851" i="4"/>
  <c r="R1209" i="4"/>
  <c r="J839" i="4"/>
  <c r="G839" i="4"/>
  <c r="R1208" i="4"/>
  <c r="R1207" i="4"/>
  <c r="J699" i="4"/>
  <c r="G699" i="4"/>
  <c r="R1206" i="4"/>
  <c r="J687" i="4"/>
  <c r="G687" i="4"/>
  <c r="R1205" i="4"/>
  <c r="J675" i="4"/>
  <c r="G675" i="4"/>
  <c r="H675" i="4" s="1"/>
  <c r="I675" i="4" s="1"/>
  <c r="R1204" i="4"/>
  <c r="J663" i="4"/>
  <c r="G663" i="4"/>
  <c r="H663" i="4" s="1"/>
  <c r="R1203" i="4"/>
  <c r="J651" i="4"/>
  <c r="G651" i="4"/>
  <c r="R1202" i="4"/>
  <c r="J639" i="4"/>
  <c r="G639" i="4"/>
  <c r="H639" i="4" s="1"/>
  <c r="I639" i="4" s="1"/>
  <c r="R1201" i="4"/>
  <c r="J627" i="4"/>
  <c r="G627" i="4"/>
  <c r="R1200" i="4"/>
  <c r="J615" i="4"/>
  <c r="G615" i="4"/>
  <c r="H615" i="4" s="1"/>
  <c r="R1199" i="4"/>
  <c r="J603" i="4"/>
  <c r="G603" i="4"/>
  <c r="R1198" i="4"/>
  <c r="R1197" i="4"/>
  <c r="J581" i="4"/>
  <c r="G581" i="4"/>
  <c r="R1196" i="4"/>
  <c r="J569" i="4"/>
  <c r="G569" i="4"/>
  <c r="H569" i="4" s="1"/>
  <c r="I569" i="4" s="1"/>
  <c r="R1195" i="4"/>
  <c r="J557" i="4"/>
  <c r="G557" i="4"/>
  <c r="H557" i="4" s="1"/>
  <c r="I557" i="4" s="1"/>
  <c r="R1194" i="4"/>
  <c r="J545" i="4"/>
  <c r="G545" i="4"/>
  <c r="H545" i="4" s="1"/>
  <c r="R1193" i="4"/>
  <c r="J533" i="4"/>
  <c r="G533" i="4"/>
  <c r="R1192" i="4"/>
  <c r="J521" i="4"/>
  <c r="G521" i="4"/>
  <c r="H521" i="4" s="1"/>
  <c r="R1191" i="4"/>
  <c r="J509" i="4"/>
  <c r="G509" i="4"/>
  <c r="H509" i="4" s="1"/>
  <c r="I509" i="4" s="1"/>
  <c r="R1190" i="4"/>
  <c r="J497" i="4"/>
  <c r="G497" i="4"/>
  <c r="R1189" i="4"/>
  <c r="J485" i="4"/>
  <c r="G485" i="4"/>
  <c r="R1188" i="4"/>
  <c r="R1187" i="4"/>
  <c r="J463" i="4"/>
  <c r="G463" i="4"/>
  <c r="H463" i="4" s="1"/>
  <c r="R1186" i="4"/>
  <c r="J451" i="4"/>
  <c r="G451" i="4"/>
  <c r="H451" i="4" s="1"/>
  <c r="R1185" i="4"/>
  <c r="J439" i="4"/>
  <c r="G439" i="4"/>
  <c r="H439" i="4" s="1"/>
  <c r="R1184" i="4"/>
  <c r="J427" i="4"/>
  <c r="G427" i="4"/>
  <c r="H427" i="4" s="1"/>
  <c r="R1183" i="4"/>
  <c r="J415" i="4"/>
  <c r="G415" i="4"/>
  <c r="H415" i="4" s="1"/>
  <c r="R1182" i="4"/>
  <c r="J403" i="4"/>
  <c r="G403" i="4"/>
  <c r="R1181" i="4"/>
  <c r="J391" i="4"/>
  <c r="G391" i="4"/>
  <c r="R1180" i="4"/>
  <c r="J379" i="4"/>
  <c r="G379" i="4"/>
  <c r="H379" i="4" s="1"/>
  <c r="R1179" i="4"/>
  <c r="J367" i="4"/>
  <c r="G367" i="4"/>
  <c r="H367" i="4" s="1"/>
  <c r="R1178" i="4"/>
  <c r="R1177" i="4"/>
  <c r="J345" i="4"/>
  <c r="G345" i="4"/>
  <c r="H345" i="4" s="1"/>
  <c r="R1176" i="4"/>
  <c r="J333" i="4"/>
  <c r="G333" i="4"/>
  <c r="R1175" i="4"/>
  <c r="J321" i="4"/>
  <c r="G321" i="4"/>
  <c r="R1174" i="4"/>
  <c r="J309" i="4"/>
  <c r="G309" i="4"/>
  <c r="H309" i="4" s="1"/>
  <c r="I309" i="4" s="1"/>
  <c r="R1173" i="4"/>
  <c r="J297" i="4"/>
  <c r="G297" i="4"/>
  <c r="R1172" i="4"/>
  <c r="J285" i="4"/>
  <c r="G285" i="4"/>
  <c r="H285" i="4" s="1"/>
  <c r="R1171" i="4"/>
  <c r="J273" i="4"/>
  <c r="G273" i="4"/>
  <c r="R1170" i="4"/>
  <c r="J261" i="4"/>
  <c r="G261" i="4"/>
  <c r="R1169" i="4"/>
  <c r="J249" i="4"/>
  <c r="G249" i="4"/>
  <c r="H249" i="4" s="1"/>
  <c r="R1168" i="4"/>
  <c r="R1167" i="4"/>
  <c r="J227" i="4"/>
  <c r="G227" i="4"/>
  <c r="R1166" i="4"/>
  <c r="J215" i="4"/>
  <c r="G215" i="4"/>
  <c r="R1165" i="4"/>
  <c r="J203" i="4"/>
  <c r="G203" i="4"/>
  <c r="H203" i="4" s="1"/>
  <c r="R1164" i="4"/>
  <c r="J191" i="4"/>
  <c r="G191" i="4"/>
  <c r="H191" i="4" s="1"/>
  <c r="R1163" i="4"/>
  <c r="J179" i="4"/>
  <c r="G179" i="4"/>
  <c r="H179" i="4" s="1"/>
  <c r="R1162" i="4"/>
  <c r="J167" i="4"/>
  <c r="G167" i="4"/>
  <c r="H167" i="4" s="1"/>
  <c r="I167" i="4" s="1"/>
  <c r="R1161" i="4"/>
  <c r="J155" i="4"/>
  <c r="G155" i="4"/>
  <c r="H155" i="4" s="1"/>
  <c r="I155" i="4" s="1"/>
  <c r="R1160" i="4"/>
  <c r="J143" i="4"/>
  <c r="G143" i="4"/>
  <c r="H143" i="4" s="1"/>
  <c r="I143" i="4" s="1"/>
  <c r="R1159" i="4"/>
  <c r="J131" i="4"/>
  <c r="G131" i="4"/>
  <c r="R1158" i="4"/>
  <c r="R1157" i="4"/>
  <c r="J109" i="4"/>
  <c r="G109" i="4"/>
  <c r="H109" i="4" s="1"/>
  <c r="R1156" i="4"/>
  <c r="J97" i="4"/>
  <c r="G97" i="4"/>
  <c r="R1155" i="4"/>
  <c r="J85" i="4"/>
  <c r="G85" i="4"/>
  <c r="H85" i="4" s="1"/>
  <c r="I85" i="4" s="1"/>
  <c r="R1154" i="4"/>
  <c r="J73" i="4"/>
  <c r="G73" i="4"/>
  <c r="H73" i="4" s="1"/>
  <c r="I73" i="4" s="1"/>
  <c r="R1153" i="4"/>
  <c r="J61" i="4"/>
  <c r="G61" i="4"/>
  <c r="R1152" i="4"/>
  <c r="J49" i="4"/>
  <c r="G49" i="4"/>
  <c r="R1151" i="4"/>
  <c r="J37" i="4"/>
  <c r="G37" i="4"/>
  <c r="R1150" i="4"/>
  <c r="J25" i="4"/>
  <c r="G25" i="4"/>
  <c r="R1149" i="4"/>
  <c r="J13" i="4"/>
  <c r="G13" i="4"/>
  <c r="R1148" i="4"/>
  <c r="R1147" i="4"/>
  <c r="G817" i="4"/>
  <c r="R1146" i="4"/>
  <c r="G805" i="4"/>
  <c r="H805" i="4" s="1"/>
  <c r="R1145" i="4"/>
  <c r="G793" i="4"/>
  <c r="R1144" i="4"/>
  <c r="G781" i="4"/>
  <c r="H781" i="4" s="1"/>
  <c r="R1143" i="4"/>
  <c r="G769" i="4"/>
  <c r="H769" i="4" s="1"/>
  <c r="R1142" i="4"/>
  <c r="G757" i="4"/>
  <c r="R1141" i="4"/>
  <c r="G745" i="4"/>
  <c r="H745" i="4" s="1"/>
  <c r="I745" i="4" s="1"/>
  <c r="R1140" i="4"/>
  <c r="G733" i="4"/>
  <c r="H733" i="4" s="1"/>
  <c r="I733" i="4" s="1"/>
  <c r="R1139" i="4"/>
  <c r="G721" i="4"/>
  <c r="R1138" i="4"/>
  <c r="R1137" i="4"/>
  <c r="J2116" i="4"/>
  <c r="G2116" i="4"/>
  <c r="R1136" i="4"/>
  <c r="J2104" i="4"/>
  <c r="G2104" i="4"/>
  <c r="R1135" i="4"/>
  <c r="J2092" i="4"/>
  <c r="G2092" i="4"/>
  <c r="H2092" i="4" s="1"/>
  <c r="I2092" i="4" s="1"/>
  <c r="R1134" i="4"/>
  <c r="J2080" i="4"/>
  <c r="G2080" i="4"/>
  <c r="H2080" i="4" s="1"/>
  <c r="I2080" i="4" s="1"/>
  <c r="R1133" i="4"/>
  <c r="J2068" i="4"/>
  <c r="G2068" i="4"/>
  <c r="R1132" i="4"/>
  <c r="J2056" i="4"/>
  <c r="G2056" i="4"/>
  <c r="H2056" i="4" s="1"/>
  <c r="R1131" i="4"/>
  <c r="J2044" i="4"/>
  <c r="G2044" i="4"/>
  <c r="H2044" i="4" s="1"/>
  <c r="R1130" i="4"/>
  <c r="J2032" i="4"/>
  <c r="G2032" i="4"/>
  <c r="R1129" i="4"/>
  <c r="J2020" i="4"/>
  <c r="G2020" i="4"/>
  <c r="R1128" i="4"/>
  <c r="R1127" i="4"/>
  <c r="J1998" i="4"/>
  <c r="G1998" i="4"/>
  <c r="R1126" i="4"/>
  <c r="J1986" i="4"/>
  <c r="G1986" i="4"/>
  <c r="R1125" i="4"/>
  <c r="J1974" i="4"/>
  <c r="G1974" i="4"/>
  <c r="R1124" i="4"/>
  <c r="J1962" i="4"/>
  <c r="G1962" i="4"/>
  <c r="R1123" i="4"/>
  <c r="J1950" i="4"/>
  <c r="G1950" i="4"/>
  <c r="R1122" i="4"/>
  <c r="J1938" i="4"/>
  <c r="G1938" i="4"/>
  <c r="R1121" i="4"/>
  <c r="J1926" i="4"/>
  <c r="G1926" i="4"/>
  <c r="R1120" i="4"/>
  <c r="J1914" i="4"/>
  <c r="G1914" i="4"/>
  <c r="R1119" i="4"/>
  <c r="J1902" i="4"/>
  <c r="G1902" i="4"/>
  <c r="R1118" i="4"/>
  <c r="R1117" i="4"/>
  <c r="J1880" i="4"/>
  <c r="G1880" i="4"/>
  <c r="R1116" i="4"/>
  <c r="J1868" i="4"/>
  <c r="G1868" i="4"/>
  <c r="R1115" i="4"/>
  <c r="J1856" i="4"/>
  <c r="G1856" i="4"/>
  <c r="H1856" i="4" s="1"/>
  <c r="I1856" i="4" s="1"/>
  <c r="R1114" i="4"/>
  <c r="J1844" i="4"/>
  <c r="G1844" i="4"/>
  <c r="H1844" i="4" s="1"/>
  <c r="R1113" i="4"/>
  <c r="J1832" i="4"/>
  <c r="G1832" i="4"/>
  <c r="R1112" i="4"/>
  <c r="J1820" i="4"/>
  <c r="G1820" i="4"/>
  <c r="H1820" i="4" s="1"/>
  <c r="R1111" i="4"/>
  <c r="J1808" i="4"/>
  <c r="G1808" i="4"/>
  <c r="H1808" i="4" s="1"/>
  <c r="I1808" i="4" s="1"/>
  <c r="R1110" i="4"/>
  <c r="J1796" i="4"/>
  <c r="G1796" i="4"/>
  <c r="R1109" i="4"/>
  <c r="J1784" i="4"/>
  <c r="G1784" i="4"/>
  <c r="R1108" i="4"/>
  <c r="R1107" i="4"/>
  <c r="J1762" i="4"/>
  <c r="G1762" i="4"/>
  <c r="R1106" i="4"/>
  <c r="J1750" i="4"/>
  <c r="G1750" i="4"/>
  <c r="R1105" i="4"/>
  <c r="J1738" i="4"/>
  <c r="G1738" i="4"/>
  <c r="H1738" i="4" s="1"/>
  <c r="I1738" i="4" s="1"/>
  <c r="R1104" i="4"/>
  <c r="J1726" i="4"/>
  <c r="G1726" i="4"/>
  <c r="R1103" i="4"/>
  <c r="J1714" i="4"/>
  <c r="G1714" i="4"/>
  <c r="H1714" i="4" s="1"/>
  <c r="R1102" i="4"/>
  <c r="J1702" i="4"/>
  <c r="G1702" i="4"/>
  <c r="R1101" i="4"/>
  <c r="J1690" i="4"/>
  <c r="G1690" i="4"/>
  <c r="H1690" i="4" s="1"/>
  <c r="I1690" i="4" s="1"/>
  <c r="R1100" i="4"/>
  <c r="J1678" i="4"/>
  <c r="G1678" i="4"/>
  <c r="H1678" i="4" s="1"/>
  <c r="R1099" i="4"/>
  <c r="J1666" i="4"/>
  <c r="G1666" i="4"/>
  <c r="R1098" i="4"/>
  <c r="R1097" i="4"/>
  <c r="J1644" i="4"/>
  <c r="G1644" i="4"/>
  <c r="H1644" i="4" s="1"/>
  <c r="R1096" i="4"/>
  <c r="J1632" i="4"/>
  <c r="G1632" i="4"/>
  <c r="R1095" i="4"/>
  <c r="J1620" i="4"/>
  <c r="G1620" i="4"/>
  <c r="H1620" i="4" s="1"/>
  <c r="I1620" i="4" s="1"/>
  <c r="R1094" i="4"/>
  <c r="J1608" i="4"/>
  <c r="G1608" i="4"/>
  <c r="H1608" i="4" s="1"/>
  <c r="R1093" i="4"/>
  <c r="J1596" i="4"/>
  <c r="G1596" i="4"/>
  <c r="R1092" i="4"/>
  <c r="J1584" i="4"/>
  <c r="G1584" i="4"/>
  <c r="R1091" i="4"/>
  <c r="J1572" i="4"/>
  <c r="G1572" i="4"/>
  <c r="H1572" i="4" s="1"/>
  <c r="I1572" i="4" s="1"/>
  <c r="R1090" i="4"/>
  <c r="J1560" i="4"/>
  <c r="G1560" i="4"/>
  <c r="H1560" i="4" s="1"/>
  <c r="R1089" i="4"/>
  <c r="J1548" i="4"/>
  <c r="G1548" i="4"/>
  <c r="H1548" i="4" s="1"/>
  <c r="R1088" i="4"/>
  <c r="R1087" i="4"/>
  <c r="J1526" i="4"/>
  <c r="G1526" i="4"/>
  <c r="R1086" i="4"/>
  <c r="J1514" i="4"/>
  <c r="G1514" i="4"/>
  <c r="H1514" i="4" s="1"/>
  <c r="R1085" i="4"/>
  <c r="J1502" i="4"/>
  <c r="G1502" i="4"/>
  <c r="R1084" i="4"/>
  <c r="J1490" i="4"/>
  <c r="G1490" i="4"/>
  <c r="R1083" i="4"/>
  <c r="J1478" i="4"/>
  <c r="G1478" i="4"/>
  <c r="R1082" i="4"/>
  <c r="J1466" i="4"/>
  <c r="G1466" i="4"/>
  <c r="R1081" i="4"/>
  <c r="J1454" i="4"/>
  <c r="G1454" i="4"/>
  <c r="R1080" i="4"/>
  <c r="J1442" i="4"/>
  <c r="G1442" i="4"/>
  <c r="H1442" i="4" s="1"/>
  <c r="I1442" i="4" s="1"/>
  <c r="R1079" i="4"/>
  <c r="J1430" i="4"/>
  <c r="G1430" i="4"/>
  <c r="R1078" i="4"/>
  <c r="R1077" i="4"/>
  <c r="J1408" i="4"/>
  <c r="G1408" i="4"/>
  <c r="R1076" i="4"/>
  <c r="J1396" i="4"/>
  <c r="G1396" i="4"/>
  <c r="R1075" i="4"/>
  <c r="J1384" i="4"/>
  <c r="G1384" i="4"/>
  <c r="H1384" i="4" s="1"/>
  <c r="I1384" i="4" s="1"/>
  <c r="R1074" i="4"/>
  <c r="J1372" i="4"/>
  <c r="G1372" i="4"/>
  <c r="H1372" i="4" s="1"/>
  <c r="R1073" i="4"/>
  <c r="J1360" i="4"/>
  <c r="G1360" i="4"/>
  <c r="R1072" i="4"/>
  <c r="J1348" i="4"/>
  <c r="G1348" i="4"/>
  <c r="R1071" i="4"/>
  <c r="J1336" i="4"/>
  <c r="G1336" i="4"/>
  <c r="H1336" i="4" s="1"/>
  <c r="I1336" i="4" s="1"/>
  <c r="R1070" i="4"/>
  <c r="J1324" i="4"/>
  <c r="G1324" i="4"/>
  <c r="R1069" i="4"/>
  <c r="J1312" i="4"/>
  <c r="G1312" i="4"/>
  <c r="R1068" i="4"/>
  <c r="R1067" i="4"/>
  <c r="J1290" i="4"/>
  <c r="G1290" i="4"/>
  <c r="H1290" i="4" s="1"/>
  <c r="R1066" i="4"/>
  <c r="J1278" i="4"/>
  <c r="G1278" i="4"/>
  <c r="R1065" i="4"/>
  <c r="J1266" i="4"/>
  <c r="G1266" i="4"/>
  <c r="R1064" i="4"/>
  <c r="J1254" i="4"/>
  <c r="G1254" i="4"/>
  <c r="H1254" i="4" s="1"/>
  <c r="I1254" i="4" s="1"/>
  <c r="R1063" i="4"/>
  <c r="J1242" i="4"/>
  <c r="G1242" i="4"/>
  <c r="R1062" i="4"/>
  <c r="J1230" i="4"/>
  <c r="G1230" i="4"/>
  <c r="R1061" i="4"/>
  <c r="J1218" i="4"/>
  <c r="G1218" i="4"/>
  <c r="H1218" i="4" s="1"/>
  <c r="I1218" i="4" s="1"/>
  <c r="R1060" i="4"/>
  <c r="J1206" i="4"/>
  <c r="G1206" i="4"/>
  <c r="H1206" i="4" s="1"/>
  <c r="R1059" i="4"/>
  <c r="J1194" i="4"/>
  <c r="G1194" i="4"/>
  <c r="H1194" i="4" s="1"/>
  <c r="R1058" i="4"/>
  <c r="R1057" i="4"/>
  <c r="J1172" i="4"/>
  <c r="G1172" i="4"/>
  <c r="H1172" i="4" s="1"/>
  <c r="R1056" i="4"/>
  <c r="J1160" i="4"/>
  <c r="G1160" i="4"/>
  <c r="R1055" i="4"/>
  <c r="J1148" i="4"/>
  <c r="G1148" i="4"/>
  <c r="R1054" i="4"/>
  <c r="J1136" i="4"/>
  <c r="G1136" i="4"/>
  <c r="R1053" i="4"/>
  <c r="J1124" i="4"/>
  <c r="G1124" i="4"/>
  <c r="R1052" i="4"/>
  <c r="J1112" i="4"/>
  <c r="G1112" i="4"/>
  <c r="H1112" i="4" s="1"/>
  <c r="R1051" i="4"/>
  <c r="J1100" i="4"/>
  <c r="G1100" i="4"/>
  <c r="H1100" i="4" s="1"/>
  <c r="R1050" i="4"/>
  <c r="J1088" i="4"/>
  <c r="G1088" i="4"/>
  <c r="R1049" i="4"/>
  <c r="J1076" i="4"/>
  <c r="G1076" i="4"/>
  <c r="R1048" i="4"/>
  <c r="R1047" i="4"/>
  <c r="J1054" i="4"/>
  <c r="G1054" i="4"/>
  <c r="H1054" i="4" s="1"/>
  <c r="I1054" i="4" s="1"/>
  <c r="R1046" i="4"/>
  <c r="J1042" i="4"/>
  <c r="G1042" i="4"/>
  <c r="R1045" i="4"/>
  <c r="J1030" i="4"/>
  <c r="G1030" i="4"/>
  <c r="R1044" i="4"/>
  <c r="J1018" i="4"/>
  <c r="G1018" i="4"/>
  <c r="H1018" i="4" s="1"/>
  <c r="R1043" i="4"/>
  <c r="J1006" i="4"/>
  <c r="G1006" i="4"/>
  <c r="R1042" i="4"/>
  <c r="J994" i="4"/>
  <c r="G994" i="4"/>
  <c r="H994" i="4" s="1"/>
  <c r="R1041" i="4"/>
  <c r="J982" i="4"/>
  <c r="G982" i="4"/>
  <c r="H982" i="4" s="1"/>
  <c r="R1040" i="4"/>
  <c r="J970" i="4"/>
  <c r="G970" i="4"/>
  <c r="R1039" i="4"/>
  <c r="J958" i="4"/>
  <c r="G958" i="4"/>
  <c r="H958" i="4" s="1"/>
  <c r="I958" i="4" s="1"/>
  <c r="R1038" i="4"/>
  <c r="R1037" i="4"/>
  <c r="J936" i="4"/>
  <c r="G936" i="4"/>
  <c r="H936" i="4" s="1"/>
  <c r="R1036" i="4"/>
  <c r="J924" i="4"/>
  <c r="G924" i="4"/>
  <c r="R1035" i="4"/>
  <c r="J912" i="4"/>
  <c r="G912" i="4"/>
  <c r="R1034" i="4"/>
  <c r="J900" i="4"/>
  <c r="G900" i="4"/>
  <c r="H900" i="4" s="1"/>
  <c r="I900" i="4" s="1"/>
  <c r="R1033" i="4"/>
  <c r="J888" i="4"/>
  <c r="G888" i="4"/>
  <c r="R1032" i="4"/>
  <c r="J876" i="4"/>
  <c r="G876" i="4"/>
  <c r="H876" i="4" s="1"/>
  <c r="I876" i="4" s="1"/>
  <c r="R1031" i="4"/>
  <c r="J864" i="4"/>
  <c r="G864" i="4"/>
  <c r="R1030" i="4"/>
  <c r="J852" i="4"/>
  <c r="G852" i="4"/>
  <c r="H852" i="4" s="1"/>
  <c r="R1029" i="4"/>
  <c r="J840" i="4"/>
  <c r="G840" i="4"/>
  <c r="R1028" i="4"/>
  <c r="R1027" i="4"/>
  <c r="J700" i="4"/>
  <c r="G700" i="4"/>
  <c r="R1026" i="4"/>
  <c r="J688" i="4"/>
  <c r="G688" i="4"/>
  <c r="H688" i="4" s="1"/>
  <c r="I688" i="4" s="1"/>
  <c r="R1025" i="4"/>
  <c r="J676" i="4"/>
  <c r="G676" i="4"/>
  <c r="R1024" i="4"/>
  <c r="J664" i="4"/>
  <c r="G664" i="4"/>
  <c r="R1023" i="4"/>
  <c r="J652" i="4"/>
  <c r="G652" i="4"/>
  <c r="R1022" i="4"/>
  <c r="J640" i="4"/>
  <c r="G640" i="4"/>
  <c r="R1021" i="4"/>
  <c r="J628" i="4"/>
  <c r="G628" i="4"/>
  <c r="H628" i="4" s="1"/>
  <c r="R1020" i="4"/>
  <c r="J616" i="4"/>
  <c r="G616" i="4"/>
  <c r="H616" i="4" s="1"/>
  <c r="I616" i="4" s="1"/>
  <c r="R1019" i="4"/>
  <c r="J604" i="4"/>
  <c r="G604" i="4"/>
  <c r="H604" i="4" s="1"/>
  <c r="I604" i="4" s="1"/>
  <c r="R1018" i="4"/>
  <c r="R1017" i="4"/>
  <c r="J582" i="4"/>
  <c r="G582" i="4"/>
  <c r="H582" i="4" s="1"/>
  <c r="R1016" i="4"/>
  <c r="J570" i="4"/>
  <c r="G570" i="4"/>
  <c r="R1015" i="4"/>
  <c r="J558" i="4"/>
  <c r="G558" i="4"/>
  <c r="R1014" i="4"/>
  <c r="J546" i="4"/>
  <c r="G546" i="4"/>
  <c r="H546" i="4" s="1"/>
  <c r="I546" i="4" s="1"/>
  <c r="R1013" i="4"/>
  <c r="J534" i="4"/>
  <c r="G534" i="4"/>
  <c r="R1012" i="4"/>
  <c r="J522" i="4"/>
  <c r="G522" i="4"/>
  <c r="H522" i="4" s="1"/>
  <c r="I522" i="4" s="1"/>
  <c r="R1011" i="4"/>
  <c r="J510" i="4"/>
  <c r="G510" i="4"/>
  <c r="R1010" i="4"/>
  <c r="J498" i="4"/>
  <c r="G498" i="4"/>
  <c r="H498" i="4" s="1"/>
  <c r="R1009" i="4"/>
  <c r="J486" i="4"/>
  <c r="G486" i="4"/>
  <c r="H486" i="4" s="1"/>
  <c r="R1008" i="4"/>
  <c r="R1007" i="4"/>
  <c r="J464" i="4"/>
  <c r="G464" i="4"/>
  <c r="R1006" i="4"/>
  <c r="J452" i="4"/>
  <c r="G452" i="4"/>
  <c r="H452" i="4" s="1"/>
  <c r="R1005" i="4"/>
  <c r="J440" i="4"/>
  <c r="G440" i="4"/>
  <c r="R1004" i="4"/>
  <c r="J428" i="4"/>
  <c r="G428" i="4"/>
  <c r="H428" i="4" s="1"/>
  <c r="R1003" i="4"/>
  <c r="J416" i="4"/>
  <c r="G416" i="4"/>
  <c r="R1002" i="4"/>
  <c r="J404" i="4"/>
  <c r="G404" i="4"/>
  <c r="H404" i="4" s="1"/>
  <c r="R1001" i="4"/>
  <c r="J392" i="4"/>
  <c r="G392" i="4"/>
  <c r="H392" i="4" s="1"/>
  <c r="R1000" i="4"/>
  <c r="J380" i="4"/>
  <c r="G380" i="4"/>
  <c r="H380" i="4" s="1"/>
  <c r="I380" i="4" s="1"/>
  <c r="R999" i="4"/>
  <c r="J368" i="4"/>
  <c r="G368" i="4"/>
  <c r="H368" i="4" s="1"/>
  <c r="I368" i="4" s="1"/>
  <c r="R998" i="4"/>
  <c r="R997" i="4"/>
  <c r="J346" i="4"/>
  <c r="G346" i="4"/>
  <c r="R996" i="4"/>
  <c r="J334" i="4"/>
  <c r="G334" i="4"/>
  <c r="R995" i="4"/>
  <c r="J322" i="4"/>
  <c r="G322" i="4"/>
  <c r="R994" i="4"/>
  <c r="J310" i="4"/>
  <c r="G310" i="4"/>
  <c r="H310" i="4" s="1"/>
  <c r="I310" i="4" s="1"/>
  <c r="R993" i="4"/>
  <c r="J298" i="4"/>
  <c r="G298" i="4"/>
  <c r="H298" i="4" s="1"/>
  <c r="I298" i="4" s="1"/>
  <c r="R992" i="4"/>
  <c r="J286" i="4"/>
  <c r="G286" i="4"/>
  <c r="H286" i="4" s="1"/>
  <c r="I286" i="4" s="1"/>
  <c r="R991" i="4"/>
  <c r="J274" i="4"/>
  <c r="G274" i="4"/>
  <c r="R990" i="4"/>
  <c r="J262" i="4"/>
  <c r="G262" i="4"/>
  <c r="R989" i="4"/>
  <c r="J250" i="4"/>
  <c r="G250" i="4"/>
  <c r="H250" i="4" s="1"/>
  <c r="R988" i="4"/>
  <c r="R987" i="4"/>
  <c r="J228" i="4"/>
  <c r="G228" i="4"/>
  <c r="H228" i="4" s="1"/>
  <c r="R986" i="4"/>
  <c r="J216" i="4"/>
  <c r="G216" i="4"/>
  <c r="H216" i="4" s="1"/>
  <c r="I216" i="4" s="1"/>
  <c r="R985" i="4"/>
  <c r="J204" i="4"/>
  <c r="G204" i="4"/>
  <c r="R984" i="4"/>
  <c r="J192" i="4"/>
  <c r="G192" i="4"/>
  <c r="H192" i="4" s="1"/>
  <c r="R983" i="4"/>
  <c r="J180" i="4"/>
  <c r="G180" i="4"/>
  <c r="R982" i="4"/>
  <c r="J168" i="4"/>
  <c r="G168" i="4"/>
  <c r="R981" i="4"/>
  <c r="J156" i="4"/>
  <c r="G156" i="4"/>
  <c r="H156" i="4" s="1"/>
  <c r="R980" i="4"/>
  <c r="J144" i="4"/>
  <c r="G144" i="4"/>
  <c r="H144" i="4" s="1"/>
  <c r="I144" i="4" s="1"/>
  <c r="R979" i="4"/>
  <c r="J132" i="4"/>
  <c r="G132" i="4"/>
  <c r="H132" i="4" s="1"/>
  <c r="I132" i="4" s="1"/>
  <c r="R978" i="4"/>
  <c r="R977" i="4"/>
  <c r="J110" i="4"/>
  <c r="G110" i="4"/>
  <c r="H110" i="4" s="1"/>
  <c r="R976" i="4"/>
  <c r="J98" i="4"/>
  <c r="G98" i="4"/>
  <c r="R975" i="4"/>
  <c r="J86" i="4"/>
  <c r="G86" i="4"/>
  <c r="R974" i="4"/>
  <c r="J74" i="4"/>
  <c r="G74" i="4"/>
  <c r="H74" i="4" s="1"/>
  <c r="I74" i="4" s="1"/>
  <c r="R973" i="4"/>
  <c r="J62" i="4"/>
  <c r="G62" i="4"/>
  <c r="H62" i="4" s="1"/>
  <c r="I62" i="4" s="1"/>
  <c r="R972" i="4"/>
  <c r="J50" i="4"/>
  <c r="G50" i="4"/>
  <c r="R971" i="4"/>
  <c r="J38" i="4"/>
  <c r="G38" i="4"/>
  <c r="R970" i="4"/>
  <c r="J26" i="4"/>
  <c r="G26" i="4"/>
  <c r="H26" i="4" s="1"/>
  <c r="R969" i="4"/>
  <c r="J14" i="4"/>
  <c r="G14" i="4"/>
  <c r="H14" i="4" s="1"/>
  <c r="R968" i="4"/>
  <c r="R967" i="4"/>
  <c r="G818" i="4"/>
  <c r="H818" i="4" s="1"/>
  <c r="I818" i="4" s="1"/>
  <c r="R966" i="4"/>
  <c r="G806" i="4"/>
  <c r="H806" i="4" s="1"/>
  <c r="I806" i="4" s="1"/>
  <c r="R965" i="4"/>
  <c r="G794" i="4"/>
  <c r="R964" i="4"/>
  <c r="G782" i="4"/>
  <c r="H782" i="4" s="1"/>
  <c r="R963" i="4"/>
  <c r="G770" i="4"/>
  <c r="H770" i="4" s="1"/>
  <c r="I770" i="4" s="1"/>
  <c r="R962" i="4"/>
  <c r="G758" i="4"/>
  <c r="R961" i="4"/>
  <c r="G746" i="4"/>
  <c r="R960" i="4"/>
  <c r="G734" i="4"/>
  <c r="H734" i="4" s="1"/>
  <c r="I734" i="4" s="1"/>
  <c r="R959" i="4"/>
  <c r="G722" i="4"/>
  <c r="H722" i="4" s="1"/>
  <c r="I722" i="4" s="1"/>
  <c r="R958" i="4"/>
  <c r="R957" i="4"/>
  <c r="J2117" i="4"/>
  <c r="G2117" i="4"/>
  <c r="R956" i="4"/>
  <c r="J2105" i="4"/>
  <c r="G2105" i="4"/>
  <c r="H2105" i="4" s="1"/>
  <c r="I2105" i="4" s="1"/>
  <c r="R955" i="4"/>
  <c r="J2093" i="4"/>
  <c r="G2093" i="4"/>
  <c r="R954" i="4"/>
  <c r="J2081" i="4"/>
  <c r="G2081" i="4"/>
  <c r="H2081" i="4" s="1"/>
  <c r="R953" i="4"/>
  <c r="J2069" i="4"/>
  <c r="G2069" i="4"/>
  <c r="R952" i="4"/>
  <c r="J2057" i="4"/>
  <c r="G2057" i="4"/>
  <c r="H2057" i="4" s="1"/>
  <c r="I2057" i="4" s="1"/>
  <c r="R951" i="4"/>
  <c r="J2045" i="4"/>
  <c r="G2045" i="4"/>
  <c r="H2045" i="4" s="1"/>
  <c r="R950" i="4"/>
  <c r="J2033" i="4"/>
  <c r="G2033" i="4"/>
  <c r="R949" i="4"/>
  <c r="J2021" i="4"/>
  <c r="G2021" i="4"/>
  <c r="R948" i="4"/>
  <c r="R947" i="4"/>
  <c r="J1999" i="4"/>
  <c r="G1999" i="4"/>
  <c r="R946" i="4"/>
  <c r="J1987" i="4"/>
  <c r="G1987" i="4"/>
  <c r="R945" i="4"/>
  <c r="J1975" i="4"/>
  <c r="G1975" i="4"/>
  <c r="H1975" i="4" s="1"/>
  <c r="I1975" i="4" s="1"/>
  <c r="R944" i="4"/>
  <c r="J1963" i="4"/>
  <c r="G1963" i="4"/>
  <c r="R943" i="4"/>
  <c r="J1951" i="4"/>
  <c r="G1951" i="4"/>
  <c r="H1951" i="4" s="1"/>
  <c r="R942" i="4"/>
  <c r="J1939" i="4"/>
  <c r="G1939" i="4"/>
  <c r="R941" i="4"/>
  <c r="J1927" i="4"/>
  <c r="G1927" i="4"/>
  <c r="H1927" i="4" s="1"/>
  <c r="I1927" i="4" s="1"/>
  <c r="R940" i="4"/>
  <c r="J1915" i="4"/>
  <c r="G1915" i="4"/>
  <c r="R939" i="4"/>
  <c r="J1903" i="4"/>
  <c r="G1903" i="4"/>
  <c r="R938" i="4"/>
  <c r="R937" i="4"/>
  <c r="J1881" i="4"/>
  <c r="G1881" i="4"/>
  <c r="R936" i="4"/>
  <c r="J1869" i="4"/>
  <c r="G1869" i="4"/>
  <c r="H1869" i="4" s="1"/>
  <c r="I1869" i="4" s="1"/>
  <c r="R935" i="4"/>
  <c r="J1857" i="4"/>
  <c r="G1857" i="4"/>
  <c r="R934" i="4"/>
  <c r="J1845" i="4"/>
  <c r="G1845" i="4"/>
  <c r="R933" i="4"/>
  <c r="J1833" i="4"/>
  <c r="G1833" i="4"/>
  <c r="R932" i="4"/>
  <c r="J1821" i="4"/>
  <c r="G1821" i="4"/>
  <c r="H1821" i="4" s="1"/>
  <c r="R931" i="4"/>
  <c r="J1809" i="4"/>
  <c r="G1809" i="4"/>
  <c r="H1809" i="4" s="1"/>
  <c r="R930" i="4"/>
  <c r="J1797" i="4"/>
  <c r="G1797" i="4"/>
  <c r="R929" i="4"/>
  <c r="J1785" i="4"/>
  <c r="G1785" i="4"/>
  <c r="H1785" i="4" s="1"/>
  <c r="R928" i="4"/>
  <c r="R927" i="4"/>
  <c r="J1763" i="4"/>
  <c r="G1763" i="4"/>
  <c r="R926" i="4"/>
  <c r="J1751" i="4"/>
  <c r="G1751" i="4"/>
  <c r="H1751" i="4" s="1"/>
  <c r="R925" i="4"/>
  <c r="J1739" i="4"/>
  <c r="G1739" i="4"/>
  <c r="R924" i="4"/>
  <c r="J1727" i="4"/>
  <c r="G1727" i="4"/>
  <c r="H1727" i="4" s="1"/>
  <c r="R923" i="4"/>
  <c r="J1715" i="4"/>
  <c r="G1715" i="4"/>
  <c r="H1715" i="4" s="1"/>
  <c r="R922" i="4"/>
  <c r="J1703" i="4"/>
  <c r="G1703" i="4"/>
  <c r="R921" i="4"/>
  <c r="J1691" i="4"/>
  <c r="G1691" i="4"/>
  <c r="R920" i="4"/>
  <c r="J1679" i="4"/>
  <c r="G1679" i="4"/>
  <c r="H1679" i="4" s="1"/>
  <c r="R919" i="4"/>
  <c r="J1667" i="4"/>
  <c r="G1667" i="4"/>
  <c r="R918" i="4"/>
  <c r="R917" i="4"/>
  <c r="J1645" i="4"/>
  <c r="G1645" i="4"/>
  <c r="R916" i="4"/>
  <c r="J1633" i="4"/>
  <c r="G1633" i="4"/>
  <c r="H1633" i="4" s="1"/>
  <c r="I1633" i="4" s="1"/>
  <c r="R915" i="4"/>
  <c r="J1621" i="4"/>
  <c r="G1621" i="4"/>
  <c r="H1621" i="4" s="1"/>
  <c r="I1621" i="4" s="1"/>
  <c r="R914" i="4"/>
  <c r="J1609" i="4"/>
  <c r="G1609" i="4"/>
  <c r="H1609" i="4" s="1"/>
  <c r="R913" i="4"/>
  <c r="J1597" i="4"/>
  <c r="G1597" i="4"/>
  <c r="R912" i="4"/>
  <c r="J1585" i="4"/>
  <c r="G1585" i="4"/>
  <c r="H1585" i="4" s="1"/>
  <c r="R911" i="4"/>
  <c r="J1573" i="4"/>
  <c r="G1573" i="4"/>
  <c r="H1573" i="4" s="1"/>
  <c r="R910" i="4"/>
  <c r="J1561" i="4"/>
  <c r="G1561" i="4"/>
  <c r="H1561" i="4" s="1"/>
  <c r="R909" i="4"/>
  <c r="J1549" i="4"/>
  <c r="G1549" i="4"/>
  <c r="R908" i="4"/>
  <c r="R907" i="4"/>
  <c r="J1527" i="4"/>
  <c r="G1527" i="4"/>
  <c r="R906" i="4"/>
  <c r="J1515" i="4"/>
  <c r="G1515" i="4"/>
  <c r="H1515" i="4" s="1"/>
  <c r="R905" i="4"/>
  <c r="J1503" i="4"/>
  <c r="G1503" i="4"/>
  <c r="R904" i="4"/>
  <c r="J1491" i="4"/>
  <c r="G1491" i="4"/>
  <c r="H1491" i="4" s="1"/>
  <c r="R903" i="4"/>
  <c r="J1479" i="4"/>
  <c r="G1479" i="4"/>
  <c r="R902" i="4"/>
  <c r="J1467" i="4"/>
  <c r="G1467" i="4"/>
  <c r="R901" i="4"/>
  <c r="J1455" i="4"/>
  <c r="G1455" i="4"/>
  <c r="R900" i="4"/>
  <c r="J1443" i="4"/>
  <c r="G1443" i="4"/>
  <c r="H1443" i="4" s="1"/>
  <c r="R899" i="4"/>
  <c r="J1431" i="4"/>
  <c r="G1431" i="4"/>
  <c r="R898" i="4"/>
  <c r="R897" i="4"/>
  <c r="J1409" i="4"/>
  <c r="G1409" i="4"/>
  <c r="H1409" i="4" s="1"/>
  <c r="R896" i="4"/>
  <c r="J1397" i="4"/>
  <c r="G1397" i="4"/>
  <c r="H1397" i="4" s="1"/>
  <c r="I1397" i="4" s="1"/>
  <c r="R895" i="4"/>
  <c r="J1385" i="4"/>
  <c r="G1385" i="4"/>
  <c r="R894" i="4"/>
  <c r="J1373" i="4"/>
  <c r="G1373" i="4"/>
  <c r="H1373" i="4" s="1"/>
  <c r="R893" i="4"/>
  <c r="J1361" i="4"/>
  <c r="G1361" i="4"/>
  <c r="R892" i="4"/>
  <c r="J1349" i="4"/>
  <c r="G1349" i="4"/>
  <c r="H1349" i="4" s="1"/>
  <c r="R891" i="4"/>
  <c r="J1337" i="4"/>
  <c r="G1337" i="4"/>
  <c r="H1337" i="4" s="1"/>
  <c r="I1337" i="4" s="1"/>
  <c r="R890" i="4"/>
  <c r="J1325" i="4"/>
  <c r="G1325" i="4"/>
  <c r="H1325" i="4" s="1"/>
  <c r="R889" i="4"/>
  <c r="J1313" i="4"/>
  <c r="G1313" i="4"/>
  <c r="R888" i="4"/>
  <c r="R887" i="4"/>
  <c r="J1291" i="4"/>
  <c r="G1291" i="4"/>
  <c r="R886" i="4"/>
  <c r="J1279" i="4"/>
  <c r="G1279" i="4"/>
  <c r="R885" i="4"/>
  <c r="J1267" i="4"/>
  <c r="G1267" i="4"/>
  <c r="R884" i="4"/>
  <c r="J1255" i="4"/>
  <c r="G1255" i="4"/>
  <c r="R883" i="4"/>
  <c r="J1243" i="4"/>
  <c r="G1243" i="4"/>
  <c r="H1243" i="4" s="1"/>
  <c r="R882" i="4"/>
  <c r="J1231" i="4"/>
  <c r="G1231" i="4"/>
  <c r="R881" i="4"/>
  <c r="J1219" i="4"/>
  <c r="G1219" i="4"/>
  <c r="R880" i="4"/>
  <c r="J1207" i="4"/>
  <c r="G1207" i="4"/>
  <c r="R879" i="4"/>
  <c r="J1195" i="4"/>
  <c r="G1195" i="4"/>
  <c r="R878" i="4"/>
  <c r="R877" i="4"/>
  <c r="J1173" i="4"/>
  <c r="G1173" i="4"/>
  <c r="R876" i="4"/>
  <c r="J1161" i="4"/>
  <c r="G1161" i="4"/>
  <c r="H1161" i="4" s="1"/>
  <c r="I1161" i="4" s="1"/>
  <c r="R875" i="4"/>
  <c r="J1149" i="4"/>
  <c r="G1149" i="4"/>
  <c r="H1149" i="4" s="1"/>
  <c r="I1149" i="4" s="1"/>
  <c r="R874" i="4"/>
  <c r="J1137" i="4"/>
  <c r="G1137" i="4"/>
  <c r="H1137" i="4" s="1"/>
  <c r="R873" i="4"/>
  <c r="J1125" i="4"/>
  <c r="G1125" i="4"/>
  <c r="R872" i="4"/>
  <c r="J1113" i="4"/>
  <c r="G1113" i="4"/>
  <c r="R871" i="4"/>
  <c r="J1101" i="4"/>
  <c r="G1101" i="4"/>
  <c r="R870" i="4"/>
  <c r="J1089" i="4"/>
  <c r="G1089" i="4"/>
  <c r="R869" i="4"/>
  <c r="J1077" i="4"/>
  <c r="G1077" i="4"/>
  <c r="R868" i="4"/>
  <c r="R867" i="4"/>
  <c r="J1055" i="4"/>
  <c r="G1055" i="4"/>
  <c r="R866" i="4"/>
  <c r="J1043" i="4"/>
  <c r="G1043" i="4"/>
  <c r="H1043" i="4" s="1"/>
  <c r="I1043" i="4" s="1"/>
  <c r="R865" i="4"/>
  <c r="J1031" i="4"/>
  <c r="G1031" i="4"/>
  <c r="H1031" i="4" s="1"/>
  <c r="R864" i="4"/>
  <c r="J1019" i="4"/>
  <c r="G1019" i="4"/>
  <c r="H1019" i="4" s="1"/>
  <c r="R863" i="4"/>
  <c r="J1007" i="4"/>
  <c r="G1007" i="4"/>
  <c r="R862" i="4"/>
  <c r="J995" i="4"/>
  <c r="G995" i="4"/>
  <c r="R861" i="4"/>
  <c r="J983" i="4"/>
  <c r="G983" i="4"/>
  <c r="R860" i="4"/>
  <c r="J971" i="4"/>
  <c r="G971" i="4"/>
  <c r="H971" i="4" s="1"/>
  <c r="R859" i="4"/>
  <c r="J959" i="4"/>
  <c r="G959" i="4"/>
  <c r="R858" i="4"/>
  <c r="R857" i="4"/>
  <c r="J937" i="4"/>
  <c r="G937" i="4"/>
  <c r="H937" i="4" s="1"/>
  <c r="I937" i="4" s="1"/>
  <c r="R856" i="4"/>
  <c r="J925" i="4"/>
  <c r="G925" i="4"/>
  <c r="R855" i="4"/>
  <c r="J913" i="4"/>
  <c r="G913" i="4"/>
  <c r="H913" i="4" s="1"/>
  <c r="R854" i="4"/>
  <c r="J901" i="4"/>
  <c r="G901" i="4"/>
  <c r="H901" i="4" s="1"/>
  <c r="R853" i="4"/>
  <c r="J889" i="4"/>
  <c r="G889" i="4"/>
  <c r="R852" i="4"/>
  <c r="J877" i="4"/>
  <c r="G877" i="4"/>
  <c r="R851" i="4"/>
  <c r="J865" i="4"/>
  <c r="G865" i="4"/>
  <c r="R850" i="4"/>
  <c r="J853" i="4"/>
  <c r="G853" i="4"/>
  <c r="R849" i="4"/>
  <c r="J841" i="4"/>
  <c r="G841" i="4"/>
  <c r="H841" i="4" s="1"/>
  <c r="I841" i="4" s="1"/>
  <c r="R848" i="4"/>
  <c r="R847" i="4"/>
  <c r="J701" i="4"/>
  <c r="G701" i="4"/>
  <c r="R846" i="4"/>
  <c r="J689" i="4"/>
  <c r="G689" i="4"/>
  <c r="R845" i="4"/>
  <c r="J677" i="4"/>
  <c r="G677" i="4"/>
  <c r="R844" i="4"/>
  <c r="J665" i="4"/>
  <c r="G665" i="4"/>
  <c r="H665" i="4" s="1"/>
  <c r="I665" i="4" s="1"/>
  <c r="R843" i="4"/>
  <c r="J653" i="4"/>
  <c r="G653" i="4"/>
  <c r="H653" i="4" s="1"/>
  <c r="I653" i="4" s="1"/>
  <c r="R842" i="4"/>
  <c r="J641" i="4"/>
  <c r="G641" i="4"/>
  <c r="R841" i="4"/>
  <c r="J629" i="4"/>
  <c r="G629" i="4"/>
  <c r="R840" i="4"/>
  <c r="J617" i="4"/>
  <c r="G617" i="4"/>
  <c r="R839" i="4"/>
  <c r="J605" i="4"/>
  <c r="G605" i="4"/>
  <c r="H605" i="4" s="1"/>
  <c r="R838" i="4"/>
  <c r="R837" i="4"/>
  <c r="J583" i="4"/>
  <c r="G583" i="4"/>
  <c r="H583" i="4" s="1"/>
  <c r="I583" i="4" s="1"/>
  <c r="R836" i="4"/>
  <c r="J571" i="4"/>
  <c r="G571" i="4"/>
  <c r="R835" i="4"/>
  <c r="J559" i="4"/>
  <c r="G559" i="4"/>
  <c r="R834" i="4"/>
  <c r="J547" i="4"/>
  <c r="G547" i="4"/>
  <c r="R833" i="4"/>
  <c r="J535" i="4"/>
  <c r="G535" i="4"/>
  <c r="H535" i="4" s="1"/>
  <c r="R832" i="4"/>
  <c r="J523" i="4"/>
  <c r="G523" i="4"/>
  <c r="H523" i="4" s="1"/>
  <c r="R831" i="4"/>
  <c r="J511" i="4"/>
  <c r="G511" i="4"/>
  <c r="R830" i="4"/>
  <c r="J499" i="4"/>
  <c r="G499" i="4"/>
  <c r="R829" i="4"/>
  <c r="J487" i="4"/>
  <c r="G487" i="4"/>
  <c r="H487" i="4" s="1"/>
  <c r="R828" i="4"/>
  <c r="R827" i="4"/>
  <c r="J465" i="4"/>
  <c r="G465" i="4"/>
  <c r="H465" i="4" s="1"/>
  <c r="R826" i="4"/>
  <c r="J453" i="4"/>
  <c r="G453" i="4"/>
  <c r="H453" i="4" s="1"/>
  <c r="R825" i="4"/>
  <c r="J441" i="4"/>
  <c r="G441" i="4"/>
  <c r="R824" i="4"/>
  <c r="J429" i="4"/>
  <c r="G429" i="4"/>
  <c r="H429" i="4" s="1"/>
  <c r="R823" i="4"/>
  <c r="J417" i="4"/>
  <c r="G417" i="4"/>
  <c r="R822" i="4"/>
  <c r="J405" i="4"/>
  <c r="G405" i="4"/>
  <c r="R821" i="4"/>
  <c r="J393" i="4"/>
  <c r="G393" i="4"/>
  <c r="R820" i="4"/>
  <c r="J381" i="4"/>
  <c r="G381" i="4"/>
  <c r="H381" i="4" s="1"/>
  <c r="R819" i="4"/>
  <c r="J369" i="4"/>
  <c r="G369" i="4"/>
  <c r="H369" i="4" s="1"/>
  <c r="R818" i="4"/>
  <c r="R817" i="4"/>
  <c r="J347" i="4"/>
  <c r="G347" i="4"/>
  <c r="R816" i="4"/>
  <c r="J335" i="4"/>
  <c r="G335" i="4"/>
  <c r="H335" i="4" s="1"/>
  <c r="R815" i="4"/>
  <c r="J323" i="4"/>
  <c r="G323" i="4"/>
  <c r="H323" i="4" s="1"/>
  <c r="R814" i="4"/>
  <c r="J311" i="4"/>
  <c r="G311" i="4"/>
  <c r="R813" i="4"/>
  <c r="J299" i="4"/>
  <c r="G299" i="4"/>
  <c r="R812" i="4"/>
  <c r="J287" i="4"/>
  <c r="G287" i="4"/>
  <c r="R811" i="4"/>
  <c r="J275" i="4"/>
  <c r="G275" i="4"/>
  <c r="H275" i="4" s="1"/>
  <c r="I275" i="4" s="1"/>
  <c r="R810" i="4"/>
  <c r="J263" i="4"/>
  <c r="G263" i="4"/>
  <c r="R809" i="4"/>
  <c r="J251" i="4"/>
  <c r="G251" i="4"/>
  <c r="H251" i="4" s="1"/>
  <c r="R808" i="4"/>
  <c r="R807" i="4"/>
  <c r="J229" i="4"/>
  <c r="G229" i="4"/>
  <c r="R806" i="4"/>
  <c r="J217" i="4"/>
  <c r="G217" i="4"/>
  <c r="R805" i="4"/>
  <c r="J205" i="4"/>
  <c r="G205" i="4"/>
  <c r="R804" i="4"/>
  <c r="J193" i="4"/>
  <c r="G193" i="4"/>
  <c r="H193" i="4" s="1"/>
  <c r="I193" i="4" s="1"/>
  <c r="R803" i="4"/>
  <c r="J181" i="4"/>
  <c r="G181" i="4"/>
  <c r="R802" i="4"/>
  <c r="J169" i="4"/>
  <c r="G169" i="4"/>
  <c r="R801" i="4"/>
  <c r="J157" i="4"/>
  <c r="G157" i="4"/>
  <c r="R800" i="4"/>
  <c r="J145" i="4"/>
  <c r="G145" i="4"/>
  <c r="H145" i="4" s="1"/>
  <c r="I145" i="4" s="1"/>
  <c r="R799" i="4"/>
  <c r="J133" i="4"/>
  <c r="G133" i="4"/>
  <c r="H133" i="4" s="1"/>
  <c r="I133" i="4" s="1"/>
  <c r="R798" i="4"/>
  <c r="R797" i="4"/>
  <c r="J111" i="4"/>
  <c r="G111" i="4"/>
  <c r="H111" i="4" s="1"/>
  <c r="R796" i="4"/>
  <c r="J99" i="4"/>
  <c r="G99" i="4"/>
  <c r="R795" i="4"/>
  <c r="J87" i="4"/>
  <c r="G87" i="4"/>
  <c r="H87" i="4" s="1"/>
  <c r="R794" i="4"/>
  <c r="J75" i="4"/>
  <c r="G75" i="4"/>
  <c r="H75" i="4" s="1"/>
  <c r="R793" i="4"/>
  <c r="J63" i="4"/>
  <c r="G63" i="4"/>
  <c r="H63" i="4" s="1"/>
  <c r="I63" i="4" s="1"/>
  <c r="R792" i="4"/>
  <c r="J51" i="4"/>
  <c r="G51" i="4"/>
  <c r="R791" i="4"/>
  <c r="J39" i="4"/>
  <c r="G39" i="4"/>
  <c r="H39" i="4" s="1"/>
  <c r="R790" i="4"/>
  <c r="J27" i="4"/>
  <c r="G27" i="4"/>
  <c r="H27" i="4" s="1"/>
  <c r="R789" i="4"/>
  <c r="J15" i="4"/>
  <c r="G15" i="4"/>
  <c r="H15" i="4" s="1"/>
  <c r="I15" i="4" s="1"/>
  <c r="R788" i="4"/>
  <c r="R787" i="4"/>
  <c r="G819" i="4"/>
  <c r="H819" i="4" s="1"/>
  <c r="I819" i="4" s="1"/>
  <c r="R786" i="4"/>
  <c r="G807" i="4"/>
  <c r="H807" i="4" s="1"/>
  <c r="R785" i="4"/>
  <c r="G795" i="4"/>
  <c r="R784" i="4"/>
  <c r="G783" i="4"/>
  <c r="R783" i="4"/>
  <c r="G771" i="4"/>
  <c r="H771" i="4" s="1"/>
  <c r="I771" i="4" s="1"/>
  <c r="R782" i="4"/>
  <c r="G759" i="4"/>
  <c r="R781" i="4"/>
  <c r="G747" i="4"/>
  <c r="H747" i="4" s="1"/>
  <c r="R780" i="4"/>
  <c r="G735" i="4"/>
  <c r="H735" i="4" s="1"/>
  <c r="I735" i="4" s="1"/>
  <c r="R779" i="4"/>
  <c r="G723" i="4"/>
  <c r="H723" i="4" s="1"/>
  <c r="I723" i="4" s="1"/>
  <c r="R778" i="4"/>
  <c r="R777" i="4"/>
  <c r="J2118" i="4"/>
  <c r="G2118" i="4"/>
  <c r="H2118" i="4" s="1"/>
  <c r="I2118" i="4" s="1"/>
  <c r="R776" i="4"/>
  <c r="J2106" i="4"/>
  <c r="G2106" i="4"/>
  <c r="R775" i="4"/>
  <c r="J2094" i="4"/>
  <c r="G2094" i="4"/>
  <c r="H2094" i="4" s="1"/>
  <c r="R774" i="4"/>
  <c r="J2082" i="4"/>
  <c r="G2082" i="4"/>
  <c r="H2082" i="4" s="1"/>
  <c r="R773" i="4"/>
  <c r="J2070" i="4"/>
  <c r="G2070" i="4"/>
  <c r="H2070" i="4" s="1"/>
  <c r="I2070" i="4" s="1"/>
  <c r="R772" i="4"/>
  <c r="J2058" i="4"/>
  <c r="G2058" i="4"/>
  <c r="H2058" i="4" s="1"/>
  <c r="I2058" i="4" s="1"/>
  <c r="R771" i="4"/>
  <c r="J2046" i="4"/>
  <c r="G2046" i="4"/>
  <c r="H2046" i="4" s="1"/>
  <c r="I2046" i="4" s="1"/>
  <c r="R770" i="4"/>
  <c r="J2034" i="4"/>
  <c r="G2034" i="4"/>
  <c r="H2034" i="4" s="1"/>
  <c r="I2034" i="4" s="1"/>
  <c r="R769" i="4"/>
  <c r="J2022" i="4"/>
  <c r="G2022" i="4"/>
  <c r="R768" i="4"/>
  <c r="G2010" i="4"/>
  <c r="R767" i="4"/>
  <c r="J2000" i="4"/>
  <c r="G2000" i="4"/>
  <c r="H2000" i="4" s="1"/>
  <c r="I2000" i="4" s="1"/>
  <c r="R766" i="4"/>
  <c r="J1988" i="4"/>
  <c r="G1988" i="4"/>
  <c r="R765" i="4"/>
  <c r="J1976" i="4"/>
  <c r="G1976" i="4"/>
  <c r="H1976" i="4" s="1"/>
  <c r="R764" i="4"/>
  <c r="J1964" i="4"/>
  <c r="G1964" i="4"/>
  <c r="R763" i="4"/>
  <c r="J1952" i="4"/>
  <c r="G1952" i="4"/>
  <c r="H1952" i="4" s="1"/>
  <c r="R762" i="4"/>
  <c r="J1940" i="4"/>
  <c r="G1940" i="4"/>
  <c r="R761" i="4"/>
  <c r="J1928" i="4"/>
  <c r="G1928" i="4"/>
  <c r="H1928" i="4" s="1"/>
  <c r="R760" i="4"/>
  <c r="J1916" i="4"/>
  <c r="G1916" i="4"/>
  <c r="H1916" i="4" s="1"/>
  <c r="R759" i="4"/>
  <c r="J1904" i="4"/>
  <c r="G1904" i="4"/>
  <c r="H1904" i="4" s="1"/>
  <c r="I1904" i="4" s="1"/>
  <c r="R758" i="4"/>
  <c r="J1892" i="4"/>
  <c r="G1892" i="4"/>
  <c r="H1892" i="4" s="1"/>
  <c r="R757" i="4"/>
  <c r="J1882" i="4"/>
  <c r="G1882" i="4"/>
  <c r="H1882" i="4" s="1"/>
  <c r="I1882" i="4" s="1"/>
  <c r="R756" i="4"/>
  <c r="J1870" i="4"/>
  <c r="G1870" i="4"/>
  <c r="R755" i="4"/>
  <c r="J1858" i="4"/>
  <c r="G1858" i="4"/>
  <c r="R754" i="4"/>
  <c r="J1846" i="4"/>
  <c r="G1846" i="4"/>
  <c r="H1846" i="4" s="1"/>
  <c r="I1846" i="4" s="1"/>
  <c r="R753" i="4"/>
  <c r="J1834" i="4"/>
  <c r="G1834" i="4"/>
  <c r="H1834" i="4" s="1"/>
  <c r="I1834" i="4" s="1"/>
  <c r="R752" i="4"/>
  <c r="J1822" i="4"/>
  <c r="G1822" i="4"/>
  <c r="H1822" i="4" s="1"/>
  <c r="I1822" i="4" s="1"/>
  <c r="R751" i="4"/>
  <c r="J1810" i="4"/>
  <c r="G1810" i="4"/>
  <c r="H1810" i="4" s="1"/>
  <c r="I1810" i="4" s="1"/>
  <c r="R750" i="4"/>
  <c r="J1798" i="4"/>
  <c r="G1798" i="4"/>
  <c r="H1798" i="4" s="1"/>
  <c r="R749" i="4"/>
  <c r="J1786" i="4"/>
  <c r="G1786" i="4"/>
  <c r="H1786" i="4" s="1"/>
  <c r="I1786" i="4" s="1"/>
  <c r="R748" i="4"/>
  <c r="J1774" i="4"/>
  <c r="G1774" i="4"/>
  <c r="H1774" i="4" s="1"/>
  <c r="R747" i="4"/>
  <c r="J1764" i="4"/>
  <c r="G1764" i="4"/>
  <c r="R746" i="4"/>
  <c r="J1752" i="4"/>
  <c r="G1752" i="4"/>
  <c r="H1752" i="4" s="1"/>
  <c r="R745" i="4"/>
  <c r="J1740" i="4"/>
  <c r="G1740" i="4"/>
  <c r="H1740" i="4" s="1"/>
  <c r="I1740" i="4" s="1"/>
  <c r="R744" i="4"/>
  <c r="J1728" i="4"/>
  <c r="G1728" i="4"/>
  <c r="H1728" i="4" s="1"/>
  <c r="R743" i="4"/>
  <c r="J1716" i="4"/>
  <c r="G1716" i="4"/>
  <c r="R742" i="4"/>
  <c r="J1704" i="4"/>
  <c r="G1704" i="4"/>
  <c r="R741" i="4"/>
  <c r="J1692" i="4"/>
  <c r="G1692" i="4"/>
  <c r="H1692" i="4" s="1"/>
  <c r="I1692" i="4" s="1"/>
  <c r="R740" i="4"/>
  <c r="J1680" i="4"/>
  <c r="G1680" i="4"/>
  <c r="H1680" i="4" s="1"/>
  <c r="I1680" i="4" s="1"/>
  <c r="R739" i="4"/>
  <c r="J1668" i="4"/>
  <c r="G1668" i="4"/>
  <c r="H1668" i="4" s="1"/>
  <c r="R738" i="4"/>
  <c r="J1656" i="4"/>
  <c r="G1656" i="4"/>
  <c r="H1656" i="4" s="1"/>
  <c r="I1656" i="4" s="1"/>
  <c r="R737" i="4"/>
  <c r="J1646" i="4"/>
  <c r="G1646" i="4"/>
  <c r="R736" i="4"/>
  <c r="J1634" i="4"/>
  <c r="G1634" i="4"/>
  <c r="R735" i="4"/>
  <c r="J1622" i="4"/>
  <c r="G1622" i="4"/>
  <c r="H1622" i="4" s="1"/>
  <c r="I1622" i="4" s="1"/>
  <c r="R734" i="4"/>
  <c r="J1610" i="4"/>
  <c r="G1610" i="4"/>
  <c r="H1610" i="4" s="1"/>
  <c r="I1610" i="4" s="1"/>
  <c r="R733" i="4"/>
  <c r="J1598" i="4"/>
  <c r="G1598" i="4"/>
  <c r="H1598" i="4" s="1"/>
  <c r="I1598" i="4" s="1"/>
  <c r="R732" i="4"/>
  <c r="J1586" i="4"/>
  <c r="G1586" i="4"/>
  <c r="H1586" i="4" s="1"/>
  <c r="I1586" i="4" s="1"/>
  <c r="R731" i="4"/>
  <c r="J1574" i="4"/>
  <c r="G1574" i="4"/>
  <c r="H1574" i="4" s="1"/>
  <c r="R730" i="4"/>
  <c r="J1562" i="4"/>
  <c r="G1562" i="4"/>
  <c r="H1562" i="4" s="1"/>
  <c r="I1562" i="4" s="1"/>
  <c r="R729" i="4"/>
  <c r="J1550" i="4"/>
  <c r="G1550" i="4"/>
  <c r="R728" i="4"/>
  <c r="J1538" i="4"/>
  <c r="G1538" i="4"/>
  <c r="H1538" i="4" s="1"/>
  <c r="R727" i="4"/>
  <c r="J1528" i="4"/>
  <c r="G1528" i="4"/>
  <c r="H1528" i="4" s="1"/>
  <c r="R726" i="4"/>
  <c r="J1516" i="4"/>
  <c r="G1516" i="4"/>
  <c r="R725" i="4"/>
  <c r="J1504" i="4"/>
  <c r="G1504" i="4"/>
  <c r="R724" i="4"/>
  <c r="J1492" i="4"/>
  <c r="G1492" i="4"/>
  <c r="H1492" i="4" s="1"/>
  <c r="I1492" i="4" s="1"/>
  <c r="R723" i="4"/>
  <c r="J1480" i="4"/>
  <c r="G1480" i="4"/>
  <c r="R722" i="4"/>
  <c r="J1468" i="4"/>
  <c r="G1468" i="4"/>
  <c r="H1468" i="4" s="1"/>
  <c r="R721" i="4"/>
  <c r="J1456" i="4"/>
  <c r="G1456" i="4"/>
  <c r="H1456" i="4" s="1"/>
  <c r="I1456" i="4" s="1"/>
  <c r="R720" i="4"/>
  <c r="J1444" i="4"/>
  <c r="G1444" i="4"/>
  <c r="H1444" i="4" s="1"/>
  <c r="I1444" i="4" s="1"/>
  <c r="R719" i="4"/>
  <c r="J1432" i="4"/>
  <c r="G1432" i="4"/>
  <c r="H1432" i="4" s="1"/>
  <c r="I1432" i="4" s="1"/>
  <c r="R718" i="4"/>
  <c r="J1420" i="4"/>
  <c r="G1420" i="4"/>
  <c r="H1420" i="4" s="1"/>
  <c r="R717" i="4"/>
  <c r="J1410" i="4"/>
  <c r="G1410" i="4"/>
  <c r="R716" i="4"/>
  <c r="J1398" i="4"/>
  <c r="G1398" i="4"/>
  <c r="H1398" i="4" s="1"/>
  <c r="R715" i="4"/>
  <c r="J1386" i="4"/>
  <c r="G1386" i="4"/>
  <c r="H1386" i="4" s="1"/>
  <c r="R714" i="4"/>
  <c r="J1374" i="4"/>
  <c r="G1374" i="4"/>
  <c r="H1374" i="4" s="1"/>
  <c r="I1374" i="4" s="1"/>
  <c r="R713" i="4"/>
  <c r="J1362" i="4"/>
  <c r="G1362" i="4"/>
  <c r="H1362" i="4" s="1"/>
  <c r="R712" i="4"/>
  <c r="J1350" i="4"/>
  <c r="G1350" i="4"/>
  <c r="R711" i="4"/>
  <c r="J1338" i="4"/>
  <c r="G1338" i="4"/>
  <c r="H1338" i="4" s="1"/>
  <c r="R710" i="4"/>
  <c r="J1326" i="4"/>
  <c r="G1326" i="4"/>
  <c r="H1326" i="4" s="1"/>
  <c r="R709" i="4"/>
  <c r="J1314" i="4"/>
  <c r="G1314" i="4"/>
  <c r="R708" i="4"/>
  <c r="J1302" i="4"/>
  <c r="G1302" i="4"/>
  <c r="H1302" i="4" s="1"/>
  <c r="R707" i="4"/>
  <c r="J1292" i="4"/>
  <c r="G1292" i="4"/>
  <c r="R706" i="4"/>
  <c r="J1280" i="4"/>
  <c r="G1280" i="4"/>
  <c r="H1280" i="4" s="1"/>
  <c r="R705" i="4"/>
  <c r="J1268" i="4"/>
  <c r="G1268" i="4"/>
  <c r="H1268" i="4" s="1"/>
  <c r="R704" i="4"/>
  <c r="J1256" i="4"/>
  <c r="G1256" i="4"/>
  <c r="H1256" i="4" s="1"/>
  <c r="I1256" i="4" s="1"/>
  <c r="R703" i="4"/>
  <c r="J1244" i="4"/>
  <c r="G1244" i="4"/>
  <c r="R702" i="4"/>
  <c r="J1232" i="4"/>
  <c r="G1232" i="4"/>
  <c r="R701" i="4"/>
  <c r="J1220" i="4"/>
  <c r="G1220" i="4"/>
  <c r="H1220" i="4" s="1"/>
  <c r="R700" i="4"/>
  <c r="J1208" i="4"/>
  <c r="G1208" i="4"/>
  <c r="H1208" i="4" s="1"/>
  <c r="I1208" i="4" s="1"/>
  <c r="R699" i="4"/>
  <c r="J1196" i="4"/>
  <c r="G1196" i="4"/>
  <c r="H1196" i="4" s="1"/>
  <c r="R698" i="4"/>
  <c r="J1184" i="4"/>
  <c r="G1184" i="4"/>
  <c r="H1184" i="4" s="1"/>
  <c r="I1184" i="4" s="1"/>
  <c r="R697" i="4"/>
  <c r="J1174" i="4"/>
  <c r="G1174" i="4"/>
  <c r="R696" i="4"/>
  <c r="J1162" i="4"/>
  <c r="G1162" i="4"/>
  <c r="R695" i="4"/>
  <c r="J1150" i="4"/>
  <c r="G1150" i="4"/>
  <c r="R694" i="4"/>
  <c r="J1138" i="4"/>
  <c r="G1138" i="4"/>
  <c r="H1138" i="4" s="1"/>
  <c r="I1138" i="4" s="1"/>
  <c r="R693" i="4"/>
  <c r="J1126" i="4"/>
  <c r="G1126" i="4"/>
  <c r="H1126" i="4" s="1"/>
  <c r="R692" i="4"/>
  <c r="J1114" i="4"/>
  <c r="G1114" i="4"/>
  <c r="H1114" i="4" s="1"/>
  <c r="I1114" i="4" s="1"/>
  <c r="R691" i="4"/>
  <c r="J1102" i="4"/>
  <c r="G1102" i="4"/>
  <c r="R690" i="4"/>
  <c r="J1090" i="4"/>
  <c r="G1090" i="4"/>
  <c r="H1090" i="4" s="1"/>
  <c r="I1090" i="4" s="1"/>
  <c r="R689" i="4"/>
  <c r="J1078" i="4"/>
  <c r="G1078" i="4"/>
  <c r="R688" i="4"/>
  <c r="J1066" i="4"/>
  <c r="G1066" i="4"/>
  <c r="R687" i="4"/>
  <c r="J1056" i="4"/>
  <c r="G1056" i="4"/>
  <c r="H1056" i="4" s="1"/>
  <c r="R686" i="4"/>
  <c r="J1044" i="4"/>
  <c r="G1044" i="4"/>
  <c r="R685" i="4"/>
  <c r="J1032" i="4"/>
  <c r="G1032" i="4"/>
  <c r="H1032" i="4" s="1"/>
  <c r="R684" i="4"/>
  <c r="J1020" i="4"/>
  <c r="G1020" i="4"/>
  <c r="H1020" i="4" s="1"/>
  <c r="R683" i="4"/>
  <c r="J1008" i="4"/>
  <c r="G1008" i="4"/>
  <c r="R682" i="4"/>
  <c r="J996" i="4"/>
  <c r="G996" i="4"/>
  <c r="H996" i="4" s="1"/>
  <c r="R681" i="4"/>
  <c r="J984" i="4"/>
  <c r="G984" i="4"/>
  <c r="R680" i="4"/>
  <c r="J972" i="4"/>
  <c r="G972" i="4"/>
  <c r="H972" i="4" s="1"/>
  <c r="I972" i="4" s="1"/>
  <c r="R679" i="4"/>
  <c r="J960" i="4"/>
  <c r="G960" i="4"/>
  <c r="H960" i="4" s="1"/>
  <c r="I960" i="4" s="1"/>
  <c r="R678" i="4"/>
  <c r="J948" i="4"/>
  <c r="G948" i="4"/>
  <c r="H948" i="4" s="1"/>
  <c r="R677" i="4"/>
  <c r="J938" i="4"/>
  <c r="G938" i="4"/>
  <c r="R676" i="4"/>
  <c r="J926" i="4"/>
  <c r="G926" i="4"/>
  <c r="H926" i="4" s="1"/>
  <c r="R675" i="4"/>
  <c r="J914" i="4"/>
  <c r="G914" i="4"/>
  <c r="H914" i="4" s="1"/>
  <c r="R674" i="4"/>
  <c r="J902" i="4"/>
  <c r="G902" i="4"/>
  <c r="H902" i="4" s="1"/>
  <c r="I902" i="4" s="1"/>
  <c r="R673" i="4"/>
  <c r="J890" i="4"/>
  <c r="G890" i="4"/>
  <c r="H890" i="4" s="1"/>
  <c r="I890" i="4" s="1"/>
  <c r="R672" i="4"/>
  <c r="J878" i="4"/>
  <c r="G878" i="4"/>
  <c r="R671" i="4"/>
  <c r="J866" i="4"/>
  <c r="G866" i="4"/>
  <c r="R670" i="4"/>
  <c r="J854" i="4"/>
  <c r="G854" i="4"/>
  <c r="H854" i="4" s="1"/>
  <c r="I854" i="4" s="1"/>
  <c r="R669" i="4"/>
  <c r="J842" i="4"/>
  <c r="G842" i="4"/>
  <c r="R668" i="4"/>
  <c r="J830" i="4"/>
  <c r="G830" i="4"/>
  <c r="H830" i="4" s="1"/>
  <c r="R667" i="4"/>
  <c r="J702" i="4"/>
  <c r="G702" i="4"/>
  <c r="H702" i="4" s="1"/>
  <c r="I702" i="4" s="1"/>
  <c r="R666" i="4"/>
  <c r="J690" i="4"/>
  <c r="G690" i="4"/>
  <c r="H690" i="4" s="1"/>
  <c r="R665" i="4"/>
  <c r="J678" i="4"/>
  <c r="G678" i="4"/>
  <c r="H678" i="4" s="1"/>
  <c r="R664" i="4"/>
  <c r="J666" i="4"/>
  <c r="G666" i="4"/>
  <c r="H666" i="4" s="1"/>
  <c r="I666" i="4" s="1"/>
  <c r="R663" i="4"/>
  <c r="J654" i="4"/>
  <c r="G654" i="4"/>
  <c r="R662" i="4"/>
  <c r="J642" i="4"/>
  <c r="G642" i="4"/>
  <c r="R661" i="4"/>
  <c r="J630" i="4"/>
  <c r="G630" i="4"/>
  <c r="R660" i="4"/>
  <c r="J618" i="4"/>
  <c r="G618" i="4"/>
  <c r="H618" i="4" s="1"/>
  <c r="I618" i="4" s="1"/>
  <c r="R659" i="4"/>
  <c r="J606" i="4"/>
  <c r="G606" i="4"/>
  <c r="H606" i="4" s="1"/>
  <c r="R658" i="4"/>
  <c r="J594" i="4"/>
  <c r="G594" i="4"/>
  <c r="H594" i="4" s="1"/>
  <c r="R657" i="4"/>
  <c r="J584" i="4"/>
  <c r="G584" i="4"/>
  <c r="R656" i="4"/>
  <c r="J572" i="4"/>
  <c r="G572" i="4"/>
  <c r="R655" i="4"/>
  <c r="J560" i="4"/>
  <c r="G560" i="4"/>
  <c r="H560" i="4" s="1"/>
  <c r="R654" i="4"/>
  <c r="J548" i="4"/>
  <c r="G548" i="4"/>
  <c r="H548" i="4" s="1"/>
  <c r="I548" i="4" s="1"/>
  <c r="R653" i="4"/>
  <c r="J536" i="4"/>
  <c r="G536" i="4"/>
  <c r="H536" i="4" s="1"/>
  <c r="R652" i="4"/>
  <c r="J524" i="4"/>
  <c r="G524" i="4"/>
  <c r="R651" i="4"/>
  <c r="J512" i="4"/>
  <c r="G512" i="4"/>
  <c r="R650" i="4"/>
  <c r="J500" i="4"/>
  <c r="G500" i="4"/>
  <c r="H500" i="4" s="1"/>
  <c r="I500" i="4" s="1"/>
  <c r="R649" i="4"/>
  <c r="J488" i="4"/>
  <c r="G488" i="4"/>
  <c r="R648" i="4"/>
  <c r="J476" i="4"/>
  <c r="G476" i="4"/>
  <c r="R647" i="4"/>
  <c r="J466" i="4"/>
  <c r="G466" i="4"/>
  <c r="H466" i="4" s="1"/>
  <c r="I466" i="4" s="1"/>
  <c r="R646" i="4"/>
  <c r="J454" i="4"/>
  <c r="G454" i="4"/>
  <c r="H454" i="4" s="1"/>
  <c r="R645" i="4"/>
  <c r="J442" i="4"/>
  <c r="G442" i="4"/>
  <c r="H442" i="4" s="1"/>
  <c r="R644" i="4"/>
  <c r="J430" i="4"/>
  <c r="G430" i="4"/>
  <c r="R643" i="4"/>
  <c r="J418" i="4"/>
  <c r="G418" i="4"/>
  <c r="R642" i="4"/>
  <c r="J406" i="4"/>
  <c r="G406" i="4"/>
  <c r="H406" i="4" s="1"/>
  <c r="R641" i="4"/>
  <c r="J394" i="4"/>
  <c r="G394" i="4"/>
  <c r="R640" i="4"/>
  <c r="J382" i="4"/>
  <c r="G382" i="4"/>
  <c r="H382" i="4" s="1"/>
  <c r="I382" i="4" s="1"/>
  <c r="R639" i="4"/>
  <c r="J370" i="4"/>
  <c r="G370" i="4"/>
  <c r="H370" i="4" s="1"/>
  <c r="I370" i="4" s="1"/>
  <c r="R638" i="4"/>
  <c r="J358" i="4"/>
  <c r="G358" i="4"/>
  <c r="H358" i="4" s="1"/>
  <c r="I358" i="4" s="1"/>
  <c r="R637" i="4"/>
  <c r="J348" i="4"/>
  <c r="G348" i="4"/>
  <c r="R636" i="4"/>
  <c r="J336" i="4"/>
  <c r="G336" i="4"/>
  <c r="R635" i="4"/>
  <c r="J324" i="4"/>
  <c r="G324" i="4"/>
  <c r="H324" i="4" s="1"/>
  <c r="I324" i="4" s="1"/>
  <c r="R634" i="4"/>
  <c r="J312" i="4"/>
  <c r="G312" i="4"/>
  <c r="H312" i="4" s="1"/>
  <c r="I312" i="4" s="1"/>
  <c r="R633" i="4"/>
  <c r="J300" i="4"/>
  <c r="G300" i="4"/>
  <c r="H300" i="4" s="1"/>
  <c r="I300" i="4" s="1"/>
  <c r="R632" i="4"/>
  <c r="J288" i="4"/>
  <c r="G288" i="4"/>
  <c r="H288" i="4" s="1"/>
  <c r="I288" i="4" s="1"/>
  <c r="R631" i="4"/>
  <c r="J276" i="4"/>
  <c r="G276" i="4"/>
  <c r="H276" i="4" s="1"/>
  <c r="R630" i="4"/>
  <c r="J264" i="4"/>
  <c r="G264" i="4"/>
  <c r="R629" i="4"/>
  <c r="J252" i="4"/>
  <c r="G252" i="4"/>
  <c r="R628" i="4"/>
  <c r="J240" i="4"/>
  <c r="G240" i="4"/>
  <c r="R627" i="4"/>
  <c r="J230" i="4"/>
  <c r="G230" i="4"/>
  <c r="H230" i="4" s="1"/>
  <c r="I230" i="4" s="1"/>
  <c r="R626" i="4"/>
  <c r="J218" i="4"/>
  <c r="G218" i="4"/>
  <c r="H218" i="4" s="1"/>
  <c r="I218" i="4" s="1"/>
  <c r="R625" i="4"/>
  <c r="J206" i="4"/>
  <c r="G206" i="4"/>
  <c r="R624" i="4"/>
  <c r="J194" i="4"/>
  <c r="G194" i="4"/>
  <c r="H194" i="4" s="1"/>
  <c r="R623" i="4"/>
  <c r="J182" i="4"/>
  <c r="G182" i="4"/>
  <c r="H182" i="4" s="1"/>
  <c r="I182" i="4" s="1"/>
  <c r="R622" i="4"/>
  <c r="J170" i="4"/>
  <c r="G170" i="4"/>
  <c r="R621" i="4"/>
  <c r="J158" i="4"/>
  <c r="G158" i="4"/>
  <c r="R620" i="4"/>
  <c r="J146" i="4"/>
  <c r="G146" i="4"/>
  <c r="H146" i="4" s="1"/>
  <c r="I146" i="4" s="1"/>
  <c r="R619" i="4"/>
  <c r="J134" i="4"/>
  <c r="G134" i="4"/>
  <c r="H134" i="4" s="1"/>
  <c r="R618" i="4"/>
  <c r="J122" i="4"/>
  <c r="G122" i="4"/>
  <c r="H122" i="4" s="1"/>
  <c r="I122" i="4" s="1"/>
  <c r="R617" i="4"/>
  <c r="J112" i="4"/>
  <c r="G112" i="4"/>
  <c r="H112" i="4" s="1"/>
  <c r="R616" i="4"/>
  <c r="J100" i="4"/>
  <c r="G100" i="4"/>
  <c r="R615" i="4"/>
  <c r="J88" i="4"/>
  <c r="G88" i="4"/>
  <c r="H88" i="4" s="1"/>
  <c r="R614" i="4"/>
  <c r="J76" i="4"/>
  <c r="G76" i="4"/>
  <c r="H76" i="4" s="1"/>
  <c r="I76" i="4" s="1"/>
  <c r="R613" i="4"/>
  <c r="J64" i="4"/>
  <c r="G64" i="4"/>
  <c r="R612" i="4"/>
  <c r="J52" i="4"/>
  <c r="G52" i="4"/>
  <c r="H52" i="4" s="1"/>
  <c r="R611" i="4"/>
  <c r="J40" i="4"/>
  <c r="G40" i="4"/>
  <c r="H40" i="4" s="1"/>
  <c r="R610" i="4"/>
  <c r="J28" i="4"/>
  <c r="G28" i="4"/>
  <c r="H28" i="4" s="1"/>
  <c r="I28" i="4" s="1"/>
  <c r="R609" i="4"/>
  <c r="J16" i="4"/>
  <c r="G16" i="4"/>
  <c r="H16" i="4" s="1"/>
  <c r="I16" i="4" s="1"/>
  <c r="R608" i="4"/>
  <c r="J4" i="4"/>
  <c r="G4" i="4"/>
  <c r="H4" i="4" s="1"/>
  <c r="R607" i="4"/>
  <c r="G820" i="4"/>
  <c r="H820" i="4" s="1"/>
  <c r="R606" i="4"/>
  <c r="G808" i="4"/>
  <c r="H808" i="4" s="1"/>
  <c r="I808" i="4" s="1"/>
  <c r="R605" i="4"/>
  <c r="G796" i="4"/>
  <c r="H796" i="4" s="1"/>
  <c r="R604" i="4"/>
  <c r="G784" i="4"/>
  <c r="H784" i="4" s="1"/>
  <c r="I784" i="4" s="1"/>
  <c r="R603" i="4"/>
  <c r="G772" i="4"/>
  <c r="H772" i="4" s="1"/>
  <c r="I772" i="4" s="1"/>
  <c r="R602" i="4"/>
  <c r="G760" i="4"/>
  <c r="R601" i="4"/>
  <c r="G748" i="4"/>
  <c r="R600" i="4"/>
  <c r="G736" i="4"/>
  <c r="H736" i="4" s="1"/>
  <c r="I736" i="4" s="1"/>
  <c r="R599" i="4"/>
  <c r="G724" i="4"/>
  <c r="R598" i="4"/>
  <c r="G712" i="4"/>
  <c r="H712" i="4" s="1"/>
  <c r="R597" i="4"/>
  <c r="J2119" i="4"/>
  <c r="G2119" i="4"/>
  <c r="R596" i="4"/>
  <c r="J2107" i="4"/>
  <c r="G2107" i="4"/>
  <c r="H2107" i="4" s="1"/>
  <c r="I2107" i="4" s="1"/>
  <c r="R595" i="4"/>
  <c r="J2095" i="4"/>
  <c r="G2095" i="4"/>
  <c r="R594" i="4"/>
  <c r="J2083" i="4"/>
  <c r="G2083" i="4"/>
  <c r="H2083" i="4" s="1"/>
  <c r="I2083" i="4" s="1"/>
  <c r="R593" i="4"/>
  <c r="J2071" i="4"/>
  <c r="G2071" i="4"/>
  <c r="R592" i="4"/>
  <c r="J2059" i="4"/>
  <c r="G2059" i="4"/>
  <c r="R591" i="4"/>
  <c r="J2047" i="4"/>
  <c r="G2047" i="4"/>
  <c r="H2047" i="4" s="1"/>
  <c r="R590" i="4"/>
  <c r="J2035" i="4"/>
  <c r="G2035" i="4"/>
  <c r="H2035" i="4" s="1"/>
  <c r="I2035" i="4" s="1"/>
  <c r="R589" i="4"/>
  <c r="J2023" i="4"/>
  <c r="G2023" i="4"/>
  <c r="R588" i="4"/>
  <c r="J2011" i="4"/>
  <c r="G2011" i="4"/>
  <c r="R587" i="4"/>
  <c r="J2001" i="4"/>
  <c r="G2001" i="4"/>
  <c r="R586" i="4"/>
  <c r="J1989" i="4"/>
  <c r="G1989" i="4"/>
  <c r="R585" i="4"/>
  <c r="J1977" i="4"/>
  <c r="G1977" i="4"/>
  <c r="R584" i="4"/>
  <c r="J1965" i="4"/>
  <c r="G1965" i="4"/>
  <c r="H1965" i="4" s="1"/>
  <c r="I1965" i="4" s="1"/>
  <c r="R583" i="4"/>
  <c r="J1953" i="4"/>
  <c r="G1953" i="4"/>
  <c r="H1953" i="4" s="1"/>
  <c r="R582" i="4"/>
  <c r="J1941" i="4"/>
  <c r="G1941" i="4"/>
  <c r="H1941" i="4" s="1"/>
  <c r="I1941" i="4" s="1"/>
  <c r="R581" i="4"/>
  <c r="J1929" i="4"/>
  <c r="G1929" i="4"/>
  <c r="H1929" i="4" s="1"/>
  <c r="R580" i="4"/>
  <c r="J1917" i="4"/>
  <c r="G1917" i="4"/>
  <c r="H1917" i="4" s="1"/>
  <c r="I1917" i="4" s="1"/>
  <c r="R579" i="4"/>
  <c r="J1905" i="4"/>
  <c r="G1905" i="4"/>
  <c r="R578" i="4"/>
  <c r="J1893" i="4"/>
  <c r="G1893" i="4"/>
  <c r="H1893" i="4" s="1"/>
  <c r="R577" i="4"/>
  <c r="J1883" i="4"/>
  <c r="G1883" i="4"/>
  <c r="R576" i="4"/>
  <c r="J1871" i="4"/>
  <c r="G1871" i="4"/>
  <c r="R575" i="4"/>
  <c r="J1859" i="4"/>
  <c r="G1859" i="4"/>
  <c r="H1859" i="4" s="1"/>
  <c r="R574" i="4"/>
  <c r="J1847" i="4"/>
  <c r="G1847" i="4"/>
  <c r="H1847" i="4" s="1"/>
  <c r="I1847" i="4" s="1"/>
  <c r="R573" i="4"/>
  <c r="J1835" i="4"/>
  <c r="G1835" i="4"/>
  <c r="R572" i="4"/>
  <c r="J1823" i="4"/>
  <c r="G1823" i="4"/>
  <c r="H1823" i="4" s="1"/>
  <c r="R571" i="4"/>
  <c r="J1811" i="4"/>
  <c r="G1811" i="4"/>
  <c r="H1811" i="4" s="1"/>
  <c r="I1811" i="4" s="1"/>
  <c r="R570" i="4"/>
  <c r="J1799" i="4"/>
  <c r="G1799" i="4"/>
  <c r="H1799" i="4" s="1"/>
  <c r="I1799" i="4" s="1"/>
  <c r="R569" i="4"/>
  <c r="J1787" i="4"/>
  <c r="G1787" i="4"/>
  <c r="H1787" i="4" s="1"/>
  <c r="R568" i="4"/>
  <c r="J1775" i="4"/>
  <c r="G1775" i="4"/>
  <c r="H1775" i="4" s="1"/>
  <c r="R567" i="4"/>
  <c r="J1765" i="4"/>
  <c r="G1765" i="4"/>
  <c r="R566" i="4"/>
  <c r="J1753" i="4"/>
  <c r="G1753" i="4"/>
  <c r="H1753" i="4" s="1"/>
  <c r="R565" i="4"/>
  <c r="J1741" i="4"/>
  <c r="G1741" i="4"/>
  <c r="H1741" i="4" s="1"/>
  <c r="R564" i="4"/>
  <c r="J1729" i="4"/>
  <c r="G1729" i="4"/>
  <c r="H1729" i="4" s="1"/>
  <c r="I1729" i="4" s="1"/>
  <c r="R563" i="4"/>
  <c r="J1717" i="4"/>
  <c r="G1717" i="4"/>
  <c r="H1717" i="4" s="1"/>
  <c r="I1717" i="4" s="1"/>
  <c r="R562" i="4"/>
  <c r="J1705" i="4"/>
  <c r="G1705" i="4"/>
  <c r="H1705" i="4" s="1"/>
  <c r="R561" i="4"/>
  <c r="J1693" i="4"/>
  <c r="G1693" i="4"/>
  <c r="H1693" i="4" s="1"/>
  <c r="R560" i="4"/>
  <c r="J1681" i="4"/>
  <c r="G1681" i="4"/>
  <c r="R559" i="4"/>
  <c r="J1669" i="4"/>
  <c r="G1669" i="4"/>
  <c r="R558" i="4"/>
  <c r="J1657" i="4"/>
  <c r="G1657" i="4"/>
  <c r="H1657" i="4" s="1"/>
  <c r="R557" i="4"/>
  <c r="J1647" i="4"/>
  <c r="G1647" i="4"/>
  <c r="R556" i="4"/>
  <c r="J1635" i="4"/>
  <c r="G1635" i="4"/>
  <c r="R555" i="4"/>
  <c r="J1623" i="4"/>
  <c r="G1623" i="4"/>
  <c r="R554" i="4"/>
  <c r="J1611" i="4"/>
  <c r="G1611" i="4"/>
  <c r="H1611" i="4" s="1"/>
  <c r="I1611" i="4" s="1"/>
  <c r="R553" i="4"/>
  <c r="J1599" i="4"/>
  <c r="G1599" i="4"/>
  <c r="R552" i="4"/>
  <c r="J1587" i="4"/>
  <c r="G1587" i="4"/>
  <c r="R551" i="4"/>
  <c r="J1575" i="4"/>
  <c r="G1575" i="4"/>
  <c r="R550" i="4"/>
  <c r="J1563" i="4"/>
  <c r="G1563" i="4"/>
  <c r="H1563" i="4" s="1"/>
  <c r="I1563" i="4" s="1"/>
  <c r="R549" i="4"/>
  <c r="J1551" i="4"/>
  <c r="G1551" i="4"/>
  <c r="R548" i="4"/>
  <c r="J1539" i="4"/>
  <c r="G1539" i="4"/>
  <c r="H1539" i="4" s="1"/>
  <c r="R547" i="4"/>
  <c r="J1529" i="4"/>
  <c r="G1529" i="4"/>
  <c r="R546" i="4"/>
  <c r="J1517" i="4"/>
  <c r="G1517" i="4"/>
  <c r="R545" i="4"/>
  <c r="J1505" i="4"/>
  <c r="G1505" i="4"/>
  <c r="H1505" i="4" s="1"/>
  <c r="I1505" i="4" s="1"/>
  <c r="R544" i="4"/>
  <c r="J1493" i="4"/>
  <c r="G1493" i="4"/>
  <c r="H1493" i="4" s="1"/>
  <c r="I1493" i="4" s="1"/>
  <c r="R543" i="4"/>
  <c r="J1481" i="4"/>
  <c r="G1481" i="4"/>
  <c r="H1481" i="4" s="1"/>
  <c r="I1481" i="4" s="1"/>
  <c r="R542" i="4"/>
  <c r="J1469" i="4"/>
  <c r="G1469" i="4"/>
  <c r="H1469" i="4" s="1"/>
  <c r="I1469" i="4" s="1"/>
  <c r="R541" i="4"/>
  <c r="J1457" i="4"/>
  <c r="G1457" i="4"/>
  <c r="H1457" i="4" s="1"/>
  <c r="R540" i="4"/>
  <c r="J1445" i="4"/>
  <c r="G1445" i="4"/>
  <c r="H1445" i="4" s="1"/>
  <c r="I1445" i="4" s="1"/>
  <c r="R539" i="4"/>
  <c r="J1433" i="4"/>
  <c r="G1433" i="4"/>
  <c r="R538" i="4"/>
  <c r="J1421" i="4"/>
  <c r="G1421" i="4"/>
  <c r="R537" i="4"/>
  <c r="J1411" i="4"/>
  <c r="G1411" i="4"/>
  <c r="H1411" i="4" s="1"/>
  <c r="R536" i="4"/>
  <c r="J1399" i="4"/>
  <c r="G1399" i="4"/>
  <c r="H1399" i="4" s="1"/>
  <c r="I1399" i="4" s="1"/>
  <c r="R535" i="4"/>
  <c r="J1387" i="4"/>
  <c r="G1387" i="4"/>
  <c r="R534" i="4"/>
  <c r="J1375" i="4"/>
  <c r="G1375" i="4"/>
  <c r="H1375" i="4" s="1"/>
  <c r="I1375" i="4" s="1"/>
  <c r="R533" i="4"/>
  <c r="J1363" i="4"/>
  <c r="G1363" i="4"/>
  <c r="R532" i="4"/>
  <c r="J1351" i="4"/>
  <c r="G1351" i="4"/>
  <c r="R531" i="4"/>
  <c r="J1339" i="4"/>
  <c r="G1339" i="4"/>
  <c r="R530" i="4"/>
  <c r="J1327" i="4"/>
  <c r="G1327" i="4"/>
  <c r="H1327" i="4" s="1"/>
  <c r="I1327" i="4" s="1"/>
  <c r="R529" i="4"/>
  <c r="J1315" i="4"/>
  <c r="G1315" i="4"/>
  <c r="H1315" i="4" s="1"/>
  <c r="R528" i="4"/>
  <c r="J1303" i="4"/>
  <c r="G1303" i="4"/>
  <c r="H1303" i="4" s="1"/>
  <c r="I1303" i="4" s="1"/>
  <c r="R527" i="4"/>
  <c r="J1293" i="4"/>
  <c r="G1293" i="4"/>
  <c r="R526" i="4"/>
  <c r="J1281" i="4"/>
  <c r="G1281" i="4"/>
  <c r="R525" i="4"/>
  <c r="J1269" i="4"/>
  <c r="G1269" i="4"/>
  <c r="H1269" i="4" s="1"/>
  <c r="R524" i="4"/>
  <c r="J1257" i="4"/>
  <c r="G1257" i="4"/>
  <c r="H1257" i="4" s="1"/>
  <c r="I1257" i="4" s="1"/>
  <c r="R523" i="4"/>
  <c r="J1245" i="4"/>
  <c r="G1245" i="4"/>
  <c r="H1245" i="4" s="1"/>
  <c r="R522" i="4"/>
  <c r="J1233" i="4"/>
  <c r="G1233" i="4"/>
  <c r="H1233" i="4" s="1"/>
  <c r="I1233" i="4" s="1"/>
  <c r="R521" i="4"/>
  <c r="J1221" i="4"/>
  <c r="G1221" i="4"/>
  <c r="R520" i="4"/>
  <c r="J1209" i="4"/>
  <c r="G1209" i="4"/>
  <c r="H1209" i="4" s="1"/>
  <c r="R519" i="4"/>
  <c r="J1197" i="4"/>
  <c r="G1197" i="4"/>
  <c r="R518" i="4"/>
  <c r="J1185" i="4"/>
  <c r="G1185" i="4"/>
  <c r="H1185" i="4" s="1"/>
  <c r="R517" i="4"/>
  <c r="J1175" i="4"/>
  <c r="G1175" i="4"/>
  <c r="R516" i="4"/>
  <c r="J1163" i="4"/>
  <c r="G1163" i="4"/>
  <c r="H1163" i="4" s="1"/>
  <c r="I1163" i="4" s="1"/>
  <c r="R515" i="4"/>
  <c r="J1151" i="4"/>
  <c r="G1151" i="4"/>
  <c r="H1151" i="4" s="1"/>
  <c r="R514" i="4"/>
  <c r="J1139" i="4"/>
  <c r="G1139" i="4"/>
  <c r="R513" i="4"/>
  <c r="J1127" i="4"/>
  <c r="G1127" i="4"/>
  <c r="R512" i="4"/>
  <c r="J1115" i="4"/>
  <c r="G1115" i="4"/>
  <c r="H1115" i="4" s="1"/>
  <c r="R511" i="4"/>
  <c r="J1103" i="4"/>
  <c r="G1103" i="4"/>
  <c r="R510" i="4"/>
  <c r="J1091" i="4"/>
  <c r="G1091" i="4"/>
  <c r="H1091" i="4" s="1"/>
  <c r="I1091" i="4" s="1"/>
  <c r="R509" i="4"/>
  <c r="J1079" i="4"/>
  <c r="G1079" i="4"/>
  <c r="H1079" i="4" s="1"/>
  <c r="I1079" i="4" s="1"/>
  <c r="R508" i="4"/>
  <c r="J1067" i="4"/>
  <c r="G1067" i="4"/>
  <c r="H1067" i="4" s="1"/>
  <c r="I1067" i="4" s="1"/>
  <c r="R507" i="4"/>
  <c r="J1057" i="4"/>
  <c r="G1057" i="4"/>
  <c r="R506" i="4"/>
  <c r="J1045" i="4"/>
  <c r="G1045" i="4"/>
  <c r="H1045" i="4" s="1"/>
  <c r="R505" i="4"/>
  <c r="J1033" i="4"/>
  <c r="G1033" i="4"/>
  <c r="R504" i="4"/>
  <c r="J1021" i="4"/>
  <c r="G1021" i="4"/>
  <c r="H1021" i="4" s="1"/>
  <c r="I1021" i="4" s="1"/>
  <c r="R503" i="4"/>
  <c r="J1009" i="4"/>
  <c r="G1009" i="4"/>
  <c r="H1009" i="4" s="1"/>
  <c r="I1009" i="4" s="1"/>
  <c r="R502" i="4"/>
  <c r="J997" i="4"/>
  <c r="G997" i="4"/>
  <c r="H997" i="4" s="1"/>
  <c r="I997" i="4" s="1"/>
  <c r="R501" i="4"/>
  <c r="J985" i="4"/>
  <c r="G985" i="4"/>
  <c r="H985" i="4" s="1"/>
  <c r="R500" i="4"/>
  <c r="J973" i="4"/>
  <c r="G973" i="4"/>
  <c r="R499" i="4"/>
  <c r="J961" i="4"/>
  <c r="G961" i="4"/>
  <c r="R498" i="4"/>
  <c r="J949" i="4"/>
  <c r="G949" i="4"/>
  <c r="H949" i="4" s="1"/>
  <c r="R497" i="4"/>
  <c r="J939" i="4"/>
  <c r="G939" i="4"/>
  <c r="H939" i="4" s="1"/>
  <c r="R496" i="4"/>
  <c r="J927" i="4"/>
  <c r="G927" i="4"/>
  <c r="H927" i="4" s="1"/>
  <c r="I927" i="4" s="1"/>
  <c r="R495" i="4"/>
  <c r="J915" i="4"/>
  <c r="G915" i="4"/>
  <c r="H915" i="4" s="1"/>
  <c r="R494" i="4"/>
  <c r="J903" i="4"/>
  <c r="G903" i="4"/>
  <c r="H903" i="4" s="1"/>
  <c r="I903" i="4" s="1"/>
  <c r="R493" i="4"/>
  <c r="J891" i="4"/>
  <c r="G891" i="4"/>
  <c r="R492" i="4"/>
  <c r="J879" i="4"/>
  <c r="G879" i="4"/>
  <c r="H879" i="4" s="1"/>
  <c r="R491" i="4"/>
  <c r="J867" i="4"/>
  <c r="G867" i="4"/>
  <c r="R490" i="4"/>
  <c r="J855" i="4"/>
  <c r="G855" i="4"/>
  <c r="H855" i="4" s="1"/>
  <c r="I855" i="4" s="1"/>
  <c r="R489" i="4"/>
  <c r="J843" i="4"/>
  <c r="G843" i="4"/>
  <c r="R488" i="4"/>
  <c r="J831" i="4"/>
  <c r="G831" i="4"/>
  <c r="H831" i="4" s="1"/>
  <c r="I831" i="4" s="1"/>
  <c r="R487" i="4"/>
  <c r="J703" i="4"/>
  <c r="G703" i="4"/>
  <c r="H703" i="4" s="1"/>
  <c r="R486" i="4"/>
  <c r="J691" i="4"/>
  <c r="G691" i="4"/>
  <c r="H691" i="4" s="1"/>
  <c r="R485" i="4"/>
  <c r="J679" i="4"/>
  <c r="G679" i="4"/>
  <c r="H679" i="4" s="1"/>
  <c r="R484" i="4"/>
  <c r="J667" i="4"/>
  <c r="G667" i="4"/>
  <c r="H667" i="4" s="1"/>
  <c r="R483" i="4"/>
  <c r="J655" i="4"/>
  <c r="G655" i="4"/>
  <c r="R482" i="4"/>
  <c r="J643" i="4"/>
  <c r="G643" i="4"/>
  <c r="H643" i="4" s="1"/>
  <c r="I643" i="4" s="1"/>
  <c r="R481" i="4"/>
  <c r="J631" i="4"/>
  <c r="G631" i="4"/>
  <c r="R480" i="4"/>
  <c r="J619" i="4"/>
  <c r="G619" i="4"/>
  <c r="H619" i="4" s="1"/>
  <c r="R479" i="4"/>
  <c r="J607" i="4"/>
  <c r="G607" i="4"/>
  <c r="R478" i="4"/>
  <c r="J595" i="4"/>
  <c r="G595" i="4"/>
  <c r="H595" i="4" s="1"/>
  <c r="R477" i="4"/>
  <c r="J585" i="4"/>
  <c r="G585" i="4"/>
  <c r="R476" i="4"/>
  <c r="J573" i="4"/>
  <c r="G573" i="4"/>
  <c r="R475" i="4"/>
  <c r="J561" i="4"/>
  <c r="G561" i="4"/>
  <c r="H561" i="4" s="1"/>
  <c r="I561" i="4" s="1"/>
  <c r="R474" i="4"/>
  <c r="J549" i="4"/>
  <c r="G549" i="4"/>
  <c r="H549" i="4" s="1"/>
  <c r="R473" i="4"/>
  <c r="J537" i="4"/>
  <c r="G537" i="4"/>
  <c r="H537" i="4" s="1"/>
  <c r="R472" i="4"/>
  <c r="J525" i="4"/>
  <c r="G525" i="4"/>
  <c r="R471" i="4"/>
  <c r="J513" i="4"/>
  <c r="G513" i="4"/>
  <c r="H513" i="4" s="1"/>
  <c r="R470" i="4"/>
  <c r="J501" i="4"/>
  <c r="G501" i="4"/>
  <c r="R469" i="4"/>
  <c r="J489" i="4"/>
  <c r="G489" i="4"/>
  <c r="H489" i="4" s="1"/>
  <c r="R468" i="4"/>
  <c r="J477" i="4"/>
  <c r="G477" i="4"/>
  <c r="R467" i="4"/>
  <c r="J467" i="4"/>
  <c r="G467" i="4"/>
  <c r="H467" i="4" s="1"/>
  <c r="R466" i="4"/>
  <c r="J455" i="4"/>
  <c r="G455" i="4"/>
  <c r="H455" i="4" s="1"/>
  <c r="I455" i="4" s="1"/>
  <c r="R465" i="4"/>
  <c r="J443" i="4"/>
  <c r="G443" i="4"/>
  <c r="R464" i="4"/>
  <c r="J431" i="4"/>
  <c r="G431" i="4"/>
  <c r="H431" i="4" s="1"/>
  <c r="R463" i="4"/>
  <c r="J419" i="4"/>
  <c r="G419" i="4"/>
  <c r="R462" i="4"/>
  <c r="J407" i="4"/>
  <c r="G407" i="4"/>
  <c r="H407" i="4" s="1"/>
  <c r="R461" i="4"/>
  <c r="J395" i="4"/>
  <c r="G395" i="4"/>
  <c r="H395" i="4" s="1"/>
  <c r="I395" i="4" s="1"/>
  <c r="R460" i="4"/>
  <c r="J383" i="4"/>
  <c r="G383" i="4"/>
  <c r="H383" i="4" s="1"/>
  <c r="R459" i="4"/>
  <c r="J371" i="4"/>
  <c r="G371" i="4"/>
  <c r="R458" i="4"/>
  <c r="J359" i="4"/>
  <c r="G359" i="4"/>
  <c r="H359" i="4" s="1"/>
  <c r="I359" i="4" s="1"/>
  <c r="R457" i="4"/>
  <c r="J349" i="4"/>
  <c r="G349" i="4"/>
  <c r="R456" i="4"/>
  <c r="J337" i="4"/>
  <c r="G337" i="4"/>
  <c r="H337" i="4" s="1"/>
  <c r="R455" i="4"/>
  <c r="J325" i="4"/>
  <c r="G325" i="4"/>
  <c r="H325" i="4" s="1"/>
  <c r="R454" i="4"/>
  <c r="J313" i="4"/>
  <c r="G313" i="4"/>
  <c r="H313" i="4" s="1"/>
  <c r="I313" i="4" s="1"/>
  <c r="R453" i="4"/>
  <c r="J301" i="4"/>
  <c r="G301" i="4"/>
  <c r="R452" i="4"/>
  <c r="J289" i="4"/>
  <c r="G289" i="4"/>
  <c r="R451" i="4"/>
  <c r="J277" i="4"/>
  <c r="G277" i="4"/>
  <c r="H277" i="4" s="1"/>
  <c r="R450" i="4"/>
  <c r="J265" i="4"/>
  <c r="G265" i="4"/>
  <c r="H265" i="4" s="1"/>
  <c r="I265" i="4" s="1"/>
  <c r="R449" i="4"/>
  <c r="J253" i="4"/>
  <c r="G253" i="4"/>
  <c r="R448" i="4"/>
  <c r="J241" i="4"/>
  <c r="G241" i="4"/>
  <c r="H241" i="4" s="1"/>
  <c r="R447" i="4"/>
  <c r="J231" i="4"/>
  <c r="G231" i="4"/>
  <c r="H231" i="4" s="1"/>
  <c r="I231" i="4" s="1"/>
  <c r="R446" i="4"/>
  <c r="J219" i="4"/>
  <c r="G219" i="4"/>
  <c r="H219" i="4" s="1"/>
  <c r="I219" i="4" s="1"/>
  <c r="R445" i="4"/>
  <c r="J207" i="4"/>
  <c r="G207" i="4"/>
  <c r="R444" i="4"/>
  <c r="J195" i="4"/>
  <c r="G195" i="4"/>
  <c r="R443" i="4"/>
  <c r="J183" i="4"/>
  <c r="G183" i="4"/>
  <c r="H183" i="4" s="1"/>
  <c r="I183" i="4" s="1"/>
  <c r="R442" i="4"/>
  <c r="J171" i="4"/>
  <c r="G171" i="4"/>
  <c r="H171" i="4" s="1"/>
  <c r="R441" i="4"/>
  <c r="J159" i="4"/>
  <c r="G159" i="4"/>
  <c r="R440" i="4"/>
  <c r="J147" i="4"/>
  <c r="G147" i="4"/>
  <c r="R439" i="4"/>
  <c r="J135" i="4"/>
  <c r="G135" i="4"/>
  <c r="H135" i="4" s="1"/>
  <c r="I135" i="4" s="1"/>
  <c r="R438" i="4"/>
  <c r="J123" i="4"/>
  <c r="G123" i="4"/>
  <c r="R437" i="4"/>
  <c r="J113" i="4"/>
  <c r="G113" i="4"/>
  <c r="R436" i="4"/>
  <c r="J101" i="4"/>
  <c r="G101" i="4"/>
  <c r="H101" i="4" s="1"/>
  <c r="R435" i="4"/>
  <c r="J89" i="4"/>
  <c r="G89" i="4"/>
  <c r="R434" i="4"/>
  <c r="J77" i="4"/>
  <c r="G77" i="4"/>
  <c r="H77" i="4" s="1"/>
  <c r="I77" i="4" s="1"/>
  <c r="R433" i="4"/>
  <c r="J65" i="4"/>
  <c r="G65" i="4"/>
  <c r="R432" i="4"/>
  <c r="J53" i="4"/>
  <c r="G53" i="4"/>
  <c r="R431" i="4"/>
  <c r="J41" i="4"/>
  <c r="G41" i="4"/>
  <c r="H41" i="4" s="1"/>
  <c r="R430" i="4"/>
  <c r="J29" i="4"/>
  <c r="G29" i="4"/>
  <c r="R429" i="4"/>
  <c r="J17" i="4"/>
  <c r="G17" i="4"/>
  <c r="H17" i="4" s="1"/>
  <c r="R428" i="4"/>
  <c r="J5" i="4"/>
  <c r="G5" i="4"/>
  <c r="R427" i="4"/>
  <c r="G821" i="4"/>
  <c r="R426" i="4"/>
  <c r="G809" i="4"/>
  <c r="R425" i="4"/>
  <c r="G797" i="4"/>
  <c r="H797" i="4" s="1"/>
  <c r="R424" i="4"/>
  <c r="G785" i="4"/>
  <c r="H785" i="4" s="1"/>
  <c r="I785" i="4" s="1"/>
  <c r="R423" i="4"/>
  <c r="G773" i="4"/>
  <c r="H773" i="4" s="1"/>
  <c r="R422" i="4"/>
  <c r="G761" i="4"/>
  <c r="H761" i="4" s="1"/>
  <c r="I761" i="4" s="1"/>
  <c r="R421" i="4"/>
  <c r="G749" i="4"/>
  <c r="R420" i="4"/>
  <c r="G737" i="4"/>
  <c r="H737" i="4" s="1"/>
  <c r="R419" i="4"/>
  <c r="G725" i="4"/>
  <c r="R418" i="4"/>
  <c r="G713" i="4"/>
  <c r="H713" i="4" s="1"/>
  <c r="I713" i="4" s="1"/>
  <c r="R417" i="4"/>
  <c r="J2120" i="4"/>
  <c r="G2120" i="4"/>
  <c r="H2120" i="4" s="1"/>
  <c r="R416" i="4"/>
  <c r="J2108" i="4"/>
  <c r="G2108" i="4"/>
  <c r="H2108" i="4" s="1"/>
  <c r="I2108" i="4" s="1"/>
  <c r="R415" i="4"/>
  <c r="J2096" i="4"/>
  <c r="G2096" i="4"/>
  <c r="H2096" i="4" s="1"/>
  <c r="R414" i="4"/>
  <c r="J2084" i="4"/>
  <c r="G2084" i="4"/>
  <c r="H2084" i="4" s="1"/>
  <c r="I2084" i="4" s="1"/>
  <c r="R413" i="4"/>
  <c r="J2072" i="4"/>
  <c r="G2072" i="4"/>
  <c r="R412" i="4"/>
  <c r="J2060" i="4"/>
  <c r="G2060" i="4"/>
  <c r="H2060" i="4" s="1"/>
  <c r="I2060" i="4" s="1"/>
  <c r="R411" i="4"/>
  <c r="J2048" i="4"/>
  <c r="G2048" i="4"/>
  <c r="H2048" i="4" s="1"/>
  <c r="R410" i="4"/>
  <c r="J2036" i="4"/>
  <c r="G2036" i="4"/>
  <c r="R409" i="4"/>
  <c r="J2024" i="4"/>
  <c r="G2024" i="4"/>
  <c r="H2024" i="4" s="1"/>
  <c r="I2024" i="4" s="1"/>
  <c r="R408" i="4"/>
  <c r="J2012" i="4"/>
  <c r="G2012" i="4"/>
  <c r="H2012" i="4" s="1"/>
  <c r="I2012" i="4" s="1"/>
  <c r="R407" i="4"/>
  <c r="J2002" i="4"/>
  <c r="G2002" i="4"/>
  <c r="R406" i="4"/>
  <c r="J1990" i="4"/>
  <c r="G1990" i="4"/>
  <c r="H1990" i="4" s="1"/>
  <c r="I1990" i="4" s="1"/>
  <c r="R405" i="4"/>
  <c r="J1978" i="4"/>
  <c r="G1978" i="4"/>
  <c r="H1978" i="4" s="1"/>
  <c r="I1978" i="4" s="1"/>
  <c r="R404" i="4"/>
  <c r="J1966" i="4"/>
  <c r="G1966" i="4"/>
  <c r="R403" i="4"/>
  <c r="J1954" i="4"/>
  <c r="G1954" i="4"/>
  <c r="R402" i="4"/>
  <c r="J1942" i="4"/>
  <c r="G1942" i="4"/>
  <c r="R401" i="4"/>
  <c r="J1930" i="4"/>
  <c r="G1930" i="4"/>
  <c r="H1930" i="4" s="1"/>
  <c r="R400" i="4"/>
  <c r="J1918" i="4"/>
  <c r="G1918" i="4"/>
  <c r="R399" i="4"/>
  <c r="J1906" i="4"/>
  <c r="G1906" i="4"/>
  <c r="H1906" i="4" s="1"/>
  <c r="R398" i="4"/>
  <c r="J1894" i="4"/>
  <c r="G1894" i="4"/>
  <c r="R397" i="4"/>
  <c r="J1884" i="4"/>
  <c r="G1884" i="4"/>
  <c r="H1884" i="4" s="1"/>
  <c r="I1884" i="4" s="1"/>
  <c r="R396" i="4"/>
  <c r="J1872" i="4"/>
  <c r="G1872" i="4"/>
  <c r="H1872" i="4" s="1"/>
  <c r="I1872" i="4" s="1"/>
  <c r="R395" i="4"/>
  <c r="J1860" i="4"/>
  <c r="G1860" i="4"/>
  <c r="H1860" i="4" s="1"/>
  <c r="R394" i="4"/>
  <c r="J1848" i="4"/>
  <c r="G1848" i="4"/>
  <c r="R393" i="4"/>
  <c r="J1836" i="4"/>
  <c r="G1836" i="4"/>
  <c r="R392" i="4"/>
  <c r="J1824" i="4"/>
  <c r="G1824" i="4"/>
  <c r="H1824" i="4" s="1"/>
  <c r="R391" i="4"/>
  <c r="J1812" i="4"/>
  <c r="G1812" i="4"/>
  <c r="H1812" i="4" s="1"/>
  <c r="I1812" i="4" s="1"/>
  <c r="R390" i="4"/>
  <c r="J1800" i="4"/>
  <c r="G1800" i="4"/>
  <c r="R389" i="4"/>
  <c r="J1788" i="4"/>
  <c r="G1788" i="4"/>
  <c r="H1788" i="4" s="1"/>
  <c r="R388" i="4"/>
  <c r="J1776" i="4"/>
  <c r="G1776" i="4"/>
  <c r="H1776" i="4" s="1"/>
  <c r="I1776" i="4" s="1"/>
  <c r="R387" i="4"/>
  <c r="J1766" i="4"/>
  <c r="G1766" i="4"/>
  <c r="H1766" i="4" s="1"/>
  <c r="I1766" i="4" s="1"/>
  <c r="R386" i="4"/>
  <c r="J1754" i="4"/>
  <c r="G1754" i="4"/>
  <c r="H1754" i="4" s="1"/>
  <c r="R385" i="4"/>
  <c r="J1742" i="4"/>
  <c r="G1742" i="4"/>
  <c r="H1742" i="4" s="1"/>
  <c r="R384" i="4"/>
  <c r="J1730" i="4"/>
  <c r="G1730" i="4"/>
  <c r="R383" i="4"/>
  <c r="J1718" i="4"/>
  <c r="G1718" i="4"/>
  <c r="R382" i="4"/>
  <c r="J1706" i="4"/>
  <c r="G1706" i="4"/>
  <c r="R381" i="4"/>
  <c r="J1694" i="4"/>
  <c r="G1694" i="4"/>
  <c r="H1694" i="4" s="1"/>
  <c r="R380" i="4"/>
  <c r="J1682" i="4"/>
  <c r="G1682" i="4"/>
  <c r="H1682" i="4" s="1"/>
  <c r="R379" i="4"/>
  <c r="J1670" i="4"/>
  <c r="G1670" i="4"/>
  <c r="H1670" i="4" s="1"/>
  <c r="I1670" i="4" s="1"/>
  <c r="R378" i="4"/>
  <c r="J1658" i="4"/>
  <c r="G1658" i="4"/>
  <c r="H1658" i="4" s="1"/>
  <c r="R377" i="4"/>
  <c r="J1648" i="4"/>
  <c r="G1648" i="4"/>
  <c r="H1648" i="4" s="1"/>
  <c r="R376" i="4"/>
  <c r="J1636" i="4"/>
  <c r="G1636" i="4"/>
  <c r="H1636" i="4" s="1"/>
  <c r="I1636" i="4" s="1"/>
  <c r="R375" i="4"/>
  <c r="J1624" i="4"/>
  <c r="G1624" i="4"/>
  <c r="H1624" i="4" s="1"/>
  <c r="R374" i="4"/>
  <c r="J1612" i="4"/>
  <c r="G1612" i="4"/>
  <c r="R373" i="4"/>
  <c r="J1600" i="4"/>
  <c r="G1600" i="4"/>
  <c r="R372" i="4"/>
  <c r="J1588" i="4"/>
  <c r="G1588" i="4"/>
  <c r="R371" i="4"/>
  <c r="J1576" i="4"/>
  <c r="G1576" i="4"/>
  <c r="R370" i="4"/>
  <c r="J1564" i="4"/>
  <c r="G1564" i="4"/>
  <c r="R369" i="4"/>
  <c r="J1552" i="4"/>
  <c r="G1552" i="4"/>
  <c r="R368" i="4"/>
  <c r="J1540" i="4"/>
  <c r="V1540" i="4" s="1"/>
  <c r="G1540" i="4"/>
  <c r="H1540" i="4" s="1"/>
  <c r="I1540" i="4" s="1"/>
  <c r="R367" i="4"/>
  <c r="J1530" i="4"/>
  <c r="G1530" i="4"/>
  <c r="H1530" i="4" s="1"/>
  <c r="I1530" i="4" s="1"/>
  <c r="R366" i="4"/>
  <c r="J1518" i="4"/>
  <c r="G1518" i="4"/>
  <c r="R365" i="4"/>
  <c r="J1506" i="4"/>
  <c r="G1506" i="4"/>
  <c r="R364" i="4"/>
  <c r="J1494" i="4"/>
  <c r="G1494" i="4"/>
  <c r="R363" i="4"/>
  <c r="J1482" i="4"/>
  <c r="G1482" i="4"/>
  <c r="R362" i="4"/>
  <c r="J1470" i="4"/>
  <c r="G1470" i="4"/>
  <c r="H1470" i="4" s="1"/>
  <c r="I1470" i="4" s="1"/>
  <c r="R361" i="4"/>
  <c r="J1458" i="4"/>
  <c r="G1458" i="4"/>
  <c r="R360" i="4"/>
  <c r="J1446" i="4"/>
  <c r="G1446" i="4"/>
  <c r="H1446" i="4" s="1"/>
  <c r="I1446" i="4" s="1"/>
  <c r="R359" i="4"/>
  <c r="J1434" i="4"/>
  <c r="G1434" i="4"/>
  <c r="H1434" i="4" s="1"/>
  <c r="I1434" i="4" s="1"/>
  <c r="R358" i="4"/>
  <c r="J1422" i="4"/>
  <c r="G1422" i="4"/>
  <c r="R357" i="4"/>
  <c r="J1412" i="4"/>
  <c r="G1412" i="4"/>
  <c r="R356" i="4"/>
  <c r="J1400" i="4"/>
  <c r="G1400" i="4"/>
  <c r="H1400" i="4" s="1"/>
  <c r="I1400" i="4" s="1"/>
  <c r="R355" i="4"/>
  <c r="J1388" i="4"/>
  <c r="G1388" i="4"/>
  <c r="R354" i="4"/>
  <c r="J1376" i="4"/>
  <c r="G1376" i="4"/>
  <c r="H1376" i="4" s="1"/>
  <c r="I1376" i="4" s="1"/>
  <c r="R353" i="4"/>
  <c r="J1364" i="4"/>
  <c r="G1364" i="4"/>
  <c r="H1364" i="4" s="1"/>
  <c r="R352" i="4"/>
  <c r="J1352" i="4"/>
  <c r="G1352" i="4"/>
  <c r="H1352" i="4" s="1"/>
  <c r="R351" i="4"/>
  <c r="J1340" i="4"/>
  <c r="G1340" i="4"/>
  <c r="H1340" i="4" s="1"/>
  <c r="R350" i="4"/>
  <c r="J1328" i="4"/>
  <c r="G1328" i="4"/>
  <c r="R349" i="4"/>
  <c r="J1316" i="4"/>
  <c r="G1316" i="4"/>
  <c r="R348" i="4"/>
  <c r="J1304" i="4"/>
  <c r="G1304" i="4"/>
  <c r="H1304" i="4" s="1"/>
  <c r="I1304" i="4" s="1"/>
  <c r="R347" i="4"/>
  <c r="J1294" i="4"/>
  <c r="G1294" i="4"/>
  <c r="H1294" i="4" s="1"/>
  <c r="I1294" i="4" s="1"/>
  <c r="R346" i="4"/>
  <c r="J1282" i="4"/>
  <c r="G1282" i="4"/>
  <c r="H1282" i="4" s="1"/>
  <c r="R345" i="4"/>
  <c r="J1270" i="4"/>
  <c r="G1270" i="4"/>
  <c r="R344" i="4"/>
  <c r="J1258" i="4"/>
  <c r="G1258" i="4"/>
  <c r="R343" i="4"/>
  <c r="J1246" i="4"/>
  <c r="G1246" i="4"/>
  <c r="H1246" i="4" s="1"/>
  <c r="R342" i="4"/>
  <c r="J1234" i="4"/>
  <c r="G1234" i="4"/>
  <c r="H1234" i="4" s="1"/>
  <c r="I1234" i="4" s="1"/>
  <c r="R341" i="4"/>
  <c r="J1222" i="4"/>
  <c r="G1222" i="4"/>
  <c r="H1222" i="4" s="1"/>
  <c r="R340" i="4"/>
  <c r="J1210" i="4"/>
  <c r="G1210" i="4"/>
  <c r="R339" i="4"/>
  <c r="J1198" i="4"/>
  <c r="G1198" i="4"/>
  <c r="H1198" i="4" s="1"/>
  <c r="I1198" i="4" s="1"/>
  <c r="R338" i="4"/>
  <c r="J1186" i="4"/>
  <c r="G1186" i="4"/>
  <c r="H1186" i="4" s="1"/>
  <c r="I1186" i="4" s="1"/>
  <c r="R337" i="4"/>
  <c r="J1176" i="4"/>
  <c r="G1176" i="4"/>
  <c r="R336" i="4"/>
  <c r="J1164" i="4"/>
  <c r="G1164" i="4"/>
  <c r="H1164" i="4" s="1"/>
  <c r="I1164" i="4" s="1"/>
  <c r="R335" i="4"/>
  <c r="J1152" i="4"/>
  <c r="G1152" i="4"/>
  <c r="R334" i="4"/>
  <c r="J1140" i="4"/>
  <c r="G1140" i="4"/>
  <c r="H1140" i="4" s="1"/>
  <c r="I1140" i="4" s="1"/>
  <c r="R333" i="4"/>
  <c r="J1128" i="4"/>
  <c r="G1128" i="4"/>
  <c r="H1128" i="4" s="1"/>
  <c r="I1128" i="4" s="1"/>
  <c r="R332" i="4"/>
  <c r="J1116" i="4"/>
  <c r="G1116" i="4"/>
  <c r="R331" i="4"/>
  <c r="J1104" i="4"/>
  <c r="G1104" i="4"/>
  <c r="H1104" i="4" s="1"/>
  <c r="I1104" i="4" s="1"/>
  <c r="R330" i="4"/>
  <c r="J1092" i="4"/>
  <c r="G1092" i="4"/>
  <c r="R329" i="4"/>
  <c r="J1080" i="4"/>
  <c r="G1080" i="4"/>
  <c r="H1080" i="4" s="1"/>
  <c r="I1080" i="4" s="1"/>
  <c r="R328" i="4"/>
  <c r="J1068" i="4"/>
  <c r="G1068" i="4"/>
  <c r="H1068" i="4" s="1"/>
  <c r="R327" i="4"/>
  <c r="J1058" i="4"/>
  <c r="G1058" i="4"/>
  <c r="H1058" i="4" s="1"/>
  <c r="I1058" i="4" s="1"/>
  <c r="R326" i="4"/>
  <c r="J1046" i="4"/>
  <c r="G1046" i="4"/>
  <c r="H1046" i="4" s="1"/>
  <c r="R325" i="4"/>
  <c r="J1034" i="4"/>
  <c r="G1034" i="4"/>
  <c r="R324" i="4"/>
  <c r="J1022" i="4"/>
  <c r="G1022" i="4"/>
  <c r="R323" i="4"/>
  <c r="J1010" i="4"/>
  <c r="G1010" i="4"/>
  <c r="H1010" i="4" s="1"/>
  <c r="R322" i="4"/>
  <c r="J998" i="4"/>
  <c r="G998" i="4"/>
  <c r="H998" i="4" s="1"/>
  <c r="R321" i="4"/>
  <c r="J986" i="4"/>
  <c r="G986" i="4"/>
  <c r="R320" i="4"/>
  <c r="J974" i="4"/>
  <c r="G974" i="4"/>
  <c r="H974" i="4" s="1"/>
  <c r="I974" i="4" s="1"/>
  <c r="R319" i="4"/>
  <c r="J962" i="4"/>
  <c r="G962" i="4"/>
  <c r="H962" i="4" s="1"/>
  <c r="I962" i="4" s="1"/>
  <c r="R318" i="4"/>
  <c r="J950" i="4"/>
  <c r="G950" i="4"/>
  <c r="H950" i="4" s="1"/>
  <c r="R317" i="4"/>
  <c r="J940" i="4"/>
  <c r="G940" i="4"/>
  <c r="H940" i="4" s="1"/>
  <c r="R316" i="4"/>
  <c r="J928" i="4"/>
  <c r="G928" i="4"/>
  <c r="H928" i="4" s="1"/>
  <c r="R315" i="4"/>
  <c r="J916" i="4"/>
  <c r="G916" i="4"/>
  <c r="H916" i="4" s="1"/>
  <c r="R314" i="4"/>
  <c r="J904" i="4"/>
  <c r="G904" i="4"/>
  <c r="H904" i="4" s="1"/>
  <c r="R313" i="4"/>
  <c r="J892" i="4"/>
  <c r="G892" i="4"/>
  <c r="H892" i="4" s="1"/>
  <c r="R312" i="4"/>
  <c r="J880" i="4"/>
  <c r="G880" i="4"/>
  <c r="H880" i="4" s="1"/>
  <c r="R311" i="4"/>
  <c r="J868" i="4"/>
  <c r="G868" i="4"/>
  <c r="H868" i="4" s="1"/>
  <c r="R310" i="4"/>
  <c r="J856" i="4"/>
  <c r="G856" i="4"/>
  <c r="H856" i="4" s="1"/>
  <c r="I856" i="4" s="1"/>
  <c r="R309" i="4"/>
  <c r="J844" i="4"/>
  <c r="G844" i="4"/>
  <c r="R308" i="4"/>
  <c r="J832" i="4"/>
  <c r="G832" i="4"/>
  <c r="H832" i="4" s="1"/>
  <c r="I832" i="4" s="1"/>
  <c r="R307" i="4"/>
  <c r="J704" i="4"/>
  <c r="G704" i="4"/>
  <c r="R306" i="4"/>
  <c r="J692" i="4"/>
  <c r="G692" i="4"/>
  <c r="H692" i="4" s="1"/>
  <c r="I692" i="4" s="1"/>
  <c r="R305" i="4"/>
  <c r="J680" i="4"/>
  <c r="G680" i="4"/>
  <c r="R304" i="4"/>
  <c r="J668" i="4"/>
  <c r="G668" i="4"/>
  <c r="R303" i="4"/>
  <c r="J656" i="4"/>
  <c r="G656" i="4"/>
  <c r="R302" i="4"/>
  <c r="J644" i="4"/>
  <c r="G644" i="4"/>
  <c r="R301" i="4"/>
  <c r="J632" i="4"/>
  <c r="G632" i="4"/>
  <c r="R300" i="4"/>
  <c r="J620" i="4"/>
  <c r="G620" i="4"/>
  <c r="H620" i="4" s="1"/>
  <c r="R299" i="4"/>
  <c r="J608" i="4"/>
  <c r="G608" i="4"/>
  <c r="H608" i="4" s="1"/>
  <c r="R298" i="4"/>
  <c r="J596" i="4"/>
  <c r="G596" i="4"/>
  <c r="R297" i="4"/>
  <c r="J586" i="4"/>
  <c r="G586" i="4"/>
  <c r="H586" i="4" s="1"/>
  <c r="I586" i="4" s="1"/>
  <c r="R296" i="4"/>
  <c r="J574" i="4"/>
  <c r="G574" i="4"/>
  <c r="H574" i="4" s="1"/>
  <c r="I574" i="4" s="1"/>
  <c r="R295" i="4"/>
  <c r="J562" i="4"/>
  <c r="G562" i="4"/>
  <c r="H562" i="4" s="1"/>
  <c r="I562" i="4" s="1"/>
  <c r="R294" i="4"/>
  <c r="J550" i="4"/>
  <c r="G550" i="4"/>
  <c r="H550" i="4" s="1"/>
  <c r="R293" i="4"/>
  <c r="J538" i="4"/>
  <c r="G538" i="4"/>
  <c r="H538" i="4" s="1"/>
  <c r="R292" i="4"/>
  <c r="J526" i="4"/>
  <c r="G526" i="4"/>
  <c r="H526" i="4" s="1"/>
  <c r="I526" i="4" s="1"/>
  <c r="R291" i="4"/>
  <c r="J514" i="4"/>
  <c r="G514" i="4"/>
  <c r="R290" i="4"/>
  <c r="J502" i="4"/>
  <c r="G502" i="4"/>
  <c r="R289" i="4"/>
  <c r="J490" i="4"/>
  <c r="G490" i="4"/>
  <c r="H490" i="4" s="1"/>
  <c r="I490" i="4" s="1"/>
  <c r="R288" i="4"/>
  <c r="J478" i="4"/>
  <c r="G478" i="4"/>
  <c r="H478" i="4" s="1"/>
  <c r="I478" i="4" s="1"/>
  <c r="R287" i="4"/>
  <c r="J468" i="4"/>
  <c r="G468" i="4"/>
  <c r="H468" i="4" s="1"/>
  <c r="I468" i="4" s="1"/>
  <c r="R286" i="4"/>
  <c r="J456" i="4"/>
  <c r="G456" i="4"/>
  <c r="H456" i="4" s="1"/>
  <c r="R285" i="4"/>
  <c r="J444" i="4"/>
  <c r="G444" i="4"/>
  <c r="H444" i="4" s="1"/>
  <c r="R284" i="4"/>
  <c r="J432" i="4"/>
  <c r="G432" i="4"/>
  <c r="R283" i="4"/>
  <c r="J420" i="4"/>
  <c r="G420" i="4"/>
  <c r="R282" i="4"/>
  <c r="J408" i="4"/>
  <c r="G408" i="4"/>
  <c r="H408" i="4" s="1"/>
  <c r="I408" i="4" s="1"/>
  <c r="R281" i="4"/>
  <c r="J396" i="4"/>
  <c r="G396" i="4"/>
  <c r="R280" i="4"/>
  <c r="J384" i="4"/>
  <c r="G384" i="4"/>
  <c r="H384" i="4" s="1"/>
  <c r="R279" i="4"/>
  <c r="J372" i="4"/>
  <c r="G372" i="4"/>
  <c r="R278" i="4"/>
  <c r="J360" i="4"/>
  <c r="G360" i="4"/>
  <c r="R277" i="4"/>
  <c r="J350" i="4"/>
  <c r="G350" i="4"/>
  <c r="H350" i="4" s="1"/>
  <c r="I350" i="4" s="1"/>
  <c r="R276" i="4"/>
  <c r="J338" i="4"/>
  <c r="G338" i="4"/>
  <c r="H338" i="4" s="1"/>
  <c r="I338" i="4" s="1"/>
  <c r="R275" i="4"/>
  <c r="J326" i="4"/>
  <c r="G326" i="4"/>
  <c r="H326" i="4" s="1"/>
  <c r="R274" i="4"/>
  <c r="J314" i="4"/>
  <c r="G314" i="4"/>
  <c r="H314" i="4" s="1"/>
  <c r="R273" i="4"/>
  <c r="J302" i="4"/>
  <c r="G302" i="4"/>
  <c r="R272" i="4"/>
  <c r="J290" i="4"/>
  <c r="G290" i="4"/>
  <c r="H290" i="4" s="1"/>
  <c r="I290" i="4" s="1"/>
  <c r="R271" i="4"/>
  <c r="J278" i="4"/>
  <c r="G278" i="4"/>
  <c r="H278" i="4" s="1"/>
  <c r="R270" i="4"/>
  <c r="J266" i="4"/>
  <c r="G266" i="4"/>
  <c r="H266" i="4" s="1"/>
  <c r="R269" i="4"/>
  <c r="J254" i="4"/>
  <c r="G254" i="4"/>
  <c r="H254" i="4" s="1"/>
  <c r="R268" i="4"/>
  <c r="J242" i="4"/>
  <c r="G242" i="4"/>
  <c r="R267" i="4"/>
  <c r="J232" i="4"/>
  <c r="G232" i="4"/>
  <c r="R266" i="4"/>
  <c r="J220" i="4"/>
  <c r="G220" i="4"/>
  <c r="H220" i="4" s="1"/>
  <c r="R265" i="4"/>
  <c r="J208" i="4"/>
  <c r="G208" i="4"/>
  <c r="R264" i="4"/>
  <c r="J196" i="4"/>
  <c r="G196" i="4"/>
  <c r="R263" i="4"/>
  <c r="J184" i="4"/>
  <c r="G184" i="4"/>
  <c r="H184" i="4" s="1"/>
  <c r="R262" i="4"/>
  <c r="J172" i="4"/>
  <c r="G172" i="4"/>
  <c r="H172" i="4" s="1"/>
  <c r="R261" i="4"/>
  <c r="J160" i="4"/>
  <c r="G160" i="4"/>
  <c r="R260" i="4"/>
  <c r="J148" i="4"/>
  <c r="G148" i="4"/>
  <c r="R259" i="4"/>
  <c r="J136" i="4"/>
  <c r="G136" i="4"/>
  <c r="H136" i="4" s="1"/>
  <c r="I136" i="4" s="1"/>
  <c r="R258" i="4"/>
  <c r="J124" i="4"/>
  <c r="G124" i="4"/>
  <c r="H124" i="4" s="1"/>
  <c r="R257" i="4"/>
  <c r="J114" i="4"/>
  <c r="G114" i="4"/>
  <c r="R256" i="4"/>
  <c r="J102" i="4"/>
  <c r="G102" i="4"/>
  <c r="H102" i="4" s="1"/>
  <c r="I102" i="4" s="1"/>
  <c r="R255" i="4"/>
  <c r="J90" i="4"/>
  <c r="G90" i="4"/>
  <c r="R254" i="4"/>
  <c r="J78" i="4"/>
  <c r="G78" i="4"/>
  <c r="H78" i="4" s="1"/>
  <c r="I78" i="4" s="1"/>
  <c r="R253" i="4"/>
  <c r="J66" i="4"/>
  <c r="G66" i="4"/>
  <c r="H66" i="4" s="1"/>
  <c r="I66" i="4" s="1"/>
  <c r="R252" i="4"/>
  <c r="J54" i="4"/>
  <c r="G54" i="4"/>
  <c r="R251" i="4"/>
  <c r="J42" i="4"/>
  <c r="G42" i="4"/>
  <c r="H42" i="4" s="1"/>
  <c r="R250" i="4"/>
  <c r="J30" i="4"/>
  <c r="G30" i="4"/>
  <c r="R249" i="4"/>
  <c r="J18" i="4"/>
  <c r="G18" i="4"/>
  <c r="R248" i="4"/>
  <c r="J6" i="4"/>
  <c r="G6" i="4"/>
  <c r="H6" i="4" s="1"/>
  <c r="I6" i="4" s="1"/>
  <c r="R247" i="4"/>
  <c r="G822" i="4"/>
  <c r="H822" i="4" s="1"/>
  <c r="I822" i="4" s="1"/>
  <c r="R246" i="4"/>
  <c r="G810" i="4"/>
  <c r="R245" i="4"/>
  <c r="G798" i="4"/>
  <c r="H798" i="4" s="1"/>
  <c r="I798" i="4" s="1"/>
  <c r="R244" i="4"/>
  <c r="G786" i="4"/>
  <c r="R243" i="4"/>
  <c r="G774" i="4"/>
  <c r="R242" i="4"/>
  <c r="G762" i="4"/>
  <c r="H762" i="4" s="1"/>
  <c r="R241" i="4"/>
  <c r="G750" i="4"/>
  <c r="H750" i="4" s="1"/>
  <c r="R240" i="4"/>
  <c r="G738" i="4"/>
  <c r="H738" i="4" s="1"/>
  <c r="R239" i="4"/>
  <c r="G726" i="4"/>
  <c r="H726" i="4" s="1"/>
  <c r="I726" i="4" s="1"/>
  <c r="R238" i="4"/>
  <c r="G714" i="4"/>
  <c r="R237" i="4"/>
  <c r="J2121" i="4"/>
  <c r="G2121" i="4"/>
  <c r="H2121" i="4" s="1"/>
  <c r="R236" i="4"/>
  <c r="J2109" i="4"/>
  <c r="G2109" i="4"/>
  <c r="R235" i="4"/>
  <c r="J2097" i="4"/>
  <c r="G2097" i="4"/>
  <c r="R234" i="4"/>
  <c r="J2085" i="4"/>
  <c r="G2085" i="4"/>
  <c r="H2085" i="4" s="1"/>
  <c r="R233" i="4"/>
  <c r="J2073" i="4"/>
  <c r="G2073" i="4"/>
  <c r="H2073" i="4" s="1"/>
  <c r="R232" i="4"/>
  <c r="J2061" i="4"/>
  <c r="G2061" i="4"/>
  <c r="R231" i="4"/>
  <c r="J2049" i="4"/>
  <c r="G2049" i="4"/>
  <c r="H2049" i="4" s="1"/>
  <c r="I2049" i="4" s="1"/>
  <c r="R230" i="4"/>
  <c r="J2037" i="4"/>
  <c r="G2037" i="4"/>
  <c r="H2037" i="4" s="1"/>
  <c r="R229" i="4"/>
  <c r="J2025" i="4"/>
  <c r="G2025" i="4"/>
  <c r="H2025" i="4" s="1"/>
  <c r="R228" i="4"/>
  <c r="J2013" i="4"/>
  <c r="G2013" i="4"/>
  <c r="R227" i="4"/>
  <c r="J2003" i="4"/>
  <c r="G2003" i="4"/>
  <c r="R226" i="4"/>
  <c r="J1991" i="4"/>
  <c r="G1991" i="4"/>
  <c r="H1991" i="4" s="1"/>
  <c r="R225" i="4"/>
  <c r="J1979" i="4"/>
  <c r="G1979" i="4"/>
  <c r="H1979" i="4" s="1"/>
  <c r="I1979" i="4" s="1"/>
  <c r="R224" i="4"/>
  <c r="J1967" i="4"/>
  <c r="G1967" i="4"/>
  <c r="R223" i="4"/>
  <c r="J1955" i="4"/>
  <c r="G1955" i="4"/>
  <c r="R222" i="4"/>
  <c r="J1943" i="4"/>
  <c r="G1943" i="4"/>
  <c r="R221" i="4"/>
  <c r="J1931" i="4"/>
  <c r="G1931" i="4"/>
  <c r="R220" i="4"/>
  <c r="J1919" i="4"/>
  <c r="G1919" i="4"/>
  <c r="H1919" i="4" s="1"/>
  <c r="I1919" i="4" s="1"/>
  <c r="R219" i="4"/>
  <c r="J1907" i="4"/>
  <c r="G1907" i="4"/>
  <c r="H1907" i="4" s="1"/>
  <c r="R218" i="4"/>
  <c r="J1895" i="4"/>
  <c r="G1895" i="4"/>
  <c r="H1895" i="4" s="1"/>
  <c r="R217" i="4"/>
  <c r="J1885" i="4"/>
  <c r="G1885" i="4"/>
  <c r="R216" i="4"/>
  <c r="J1873" i="4"/>
  <c r="G1873" i="4"/>
  <c r="R215" i="4"/>
  <c r="J1861" i="4"/>
  <c r="G1861" i="4"/>
  <c r="H1861" i="4" s="1"/>
  <c r="R214" i="4"/>
  <c r="J1849" i="4"/>
  <c r="G1849" i="4"/>
  <c r="H1849" i="4" s="1"/>
  <c r="I1849" i="4" s="1"/>
  <c r="R213" i="4"/>
  <c r="J1837" i="4"/>
  <c r="G1837" i="4"/>
  <c r="R212" i="4"/>
  <c r="J1825" i="4"/>
  <c r="G1825" i="4"/>
  <c r="H1825" i="4" s="1"/>
  <c r="I1825" i="4" s="1"/>
  <c r="R211" i="4"/>
  <c r="J1813" i="4"/>
  <c r="G1813" i="4"/>
  <c r="R210" i="4"/>
  <c r="J1801" i="4"/>
  <c r="G1801" i="4"/>
  <c r="H1801" i="4" s="1"/>
  <c r="R209" i="4"/>
  <c r="J1789" i="4"/>
  <c r="G1789" i="4"/>
  <c r="R208" i="4"/>
  <c r="J1777" i="4"/>
  <c r="G1777" i="4"/>
  <c r="R207" i="4"/>
  <c r="J1767" i="4"/>
  <c r="G1767" i="4"/>
  <c r="H1767" i="4" s="1"/>
  <c r="R206" i="4"/>
  <c r="J1755" i="4"/>
  <c r="G1755" i="4"/>
  <c r="H1755" i="4" s="1"/>
  <c r="R205" i="4"/>
  <c r="J1743" i="4"/>
  <c r="G1743" i="4"/>
  <c r="H1743" i="4" s="1"/>
  <c r="R204" i="4"/>
  <c r="J1731" i="4"/>
  <c r="G1731" i="4"/>
  <c r="H1731" i="4" s="1"/>
  <c r="R203" i="4"/>
  <c r="J1719" i="4"/>
  <c r="G1719" i="4"/>
  <c r="R202" i="4"/>
  <c r="J1707" i="4"/>
  <c r="G1707" i="4"/>
  <c r="R201" i="4"/>
  <c r="J1695" i="4"/>
  <c r="G1695" i="4"/>
  <c r="R200" i="4"/>
  <c r="J1683" i="4"/>
  <c r="G1683" i="4"/>
  <c r="H1683" i="4" s="1"/>
  <c r="I1683" i="4" s="1"/>
  <c r="R199" i="4"/>
  <c r="J1671" i="4"/>
  <c r="G1671" i="4"/>
  <c r="H1671" i="4" s="1"/>
  <c r="R198" i="4"/>
  <c r="J1659" i="4"/>
  <c r="G1659" i="4"/>
  <c r="H1659" i="4" s="1"/>
  <c r="I1659" i="4" s="1"/>
  <c r="R197" i="4"/>
  <c r="J1649" i="4"/>
  <c r="G1649" i="4"/>
  <c r="H1649" i="4" s="1"/>
  <c r="I1649" i="4" s="1"/>
  <c r="R196" i="4"/>
  <c r="J1637" i="4"/>
  <c r="G1637" i="4"/>
  <c r="R195" i="4"/>
  <c r="J1625" i="4"/>
  <c r="G1625" i="4"/>
  <c r="H1625" i="4" s="1"/>
  <c r="R194" i="4"/>
  <c r="J1613" i="4"/>
  <c r="G1613" i="4"/>
  <c r="R193" i="4"/>
  <c r="J1601" i="4"/>
  <c r="G1601" i="4"/>
  <c r="H1601" i="4" s="1"/>
  <c r="R192" i="4"/>
  <c r="J1589" i="4"/>
  <c r="G1589" i="4"/>
  <c r="H1589" i="4" s="1"/>
  <c r="R191" i="4"/>
  <c r="J1577" i="4"/>
  <c r="G1577" i="4"/>
  <c r="H1577" i="4" s="1"/>
  <c r="I1577" i="4" s="1"/>
  <c r="R190" i="4"/>
  <c r="J1565" i="4"/>
  <c r="G1565" i="4"/>
  <c r="H1565" i="4" s="1"/>
  <c r="R189" i="4"/>
  <c r="J1553" i="4"/>
  <c r="G1553" i="4"/>
  <c r="H1553" i="4" s="1"/>
  <c r="I1553" i="4" s="1"/>
  <c r="R188" i="4"/>
  <c r="J1541" i="4"/>
  <c r="G1541" i="4"/>
  <c r="R187" i="4"/>
  <c r="J1531" i="4"/>
  <c r="G1531" i="4"/>
  <c r="H1531" i="4" s="1"/>
  <c r="R186" i="4"/>
  <c r="J1519" i="4"/>
  <c r="G1519" i="4"/>
  <c r="H1519" i="4" s="1"/>
  <c r="R185" i="4"/>
  <c r="J1507" i="4"/>
  <c r="G1507" i="4"/>
  <c r="H1507" i="4" s="1"/>
  <c r="I1507" i="4" s="1"/>
  <c r="R184" i="4"/>
  <c r="J1495" i="4"/>
  <c r="G1495" i="4"/>
  <c r="R183" i="4"/>
  <c r="J1483" i="4"/>
  <c r="G1483" i="4"/>
  <c r="H1483" i="4" s="1"/>
  <c r="I1483" i="4" s="1"/>
  <c r="R182" i="4"/>
  <c r="J1471" i="4"/>
  <c r="G1471" i="4"/>
  <c r="R181" i="4"/>
  <c r="J1459" i="4"/>
  <c r="G1459" i="4"/>
  <c r="H1459" i="4" s="1"/>
  <c r="R180" i="4"/>
  <c r="J1447" i="4"/>
  <c r="G1447" i="4"/>
  <c r="R179" i="4"/>
  <c r="J1435" i="4"/>
  <c r="G1435" i="4"/>
  <c r="H1435" i="4" s="1"/>
  <c r="R178" i="4"/>
  <c r="J1423" i="4"/>
  <c r="G1423" i="4"/>
  <c r="H1423" i="4" s="1"/>
  <c r="R177" i="4"/>
  <c r="J1413" i="4"/>
  <c r="G1413" i="4"/>
  <c r="H1413" i="4" s="1"/>
  <c r="R176" i="4"/>
  <c r="J1401" i="4"/>
  <c r="G1401" i="4"/>
  <c r="R175" i="4"/>
  <c r="J1389" i="4"/>
  <c r="G1389" i="4"/>
  <c r="R174" i="4"/>
  <c r="J1377" i="4"/>
  <c r="G1377" i="4"/>
  <c r="H1377" i="4" s="1"/>
  <c r="I1377" i="4" s="1"/>
  <c r="R173" i="4"/>
  <c r="J1365" i="4"/>
  <c r="G1365" i="4"/>
  <c r="H1365" i="4" s="1"/>
  <c r="R172" i="4"/>
  <c r="J1353" i="4"/>
  <c r="G1353" i="4"/>
  <c r="H1353" i="4" s="1"/>
  <c r="R171" i="4"/>
  <c r="J1341" i="4"/>
  <c r="G1341" i="4"/>
  <c r="R170" i="4"/>
  <c r="J1329" i="4"/>
  <c r="G1329" i="4"/>
  <c r="R169" i="4"/>
  <c r="J1317" i="4"/>
  <c r="G1317" i="4"/>
  <c r="H1317" i="4" s="1"/>
  <c r="R168" i="4"/>
  <c r="J1305" i="4"/>
  <c r="G1305" i="4"/>
  <c r="R167" i="4"/>
  <c r="J1295" i="4"/>
  <c r="G1295" i="4"/>
  <c r="H1295" i="4" s="1"/>
  <c r="R166" i="4"/>
  <c r="J1283" i="4"/>
  <c r="G1283" i="4"/>
  <c r="R165" i="4"/>
  <c r="J1271" i="4"/>
  <c r="G1271" i="4"/>
  <c r="H1271" i="4" s="1"/>
  <c r="I1271" i="4" s="1"/>
  <c r="R164" i="4"/>
  <c r="J1259" i="4"/>
  <c r="G1259" i="4"/>
  <c r="R163" i="4"/>
  <c r="J1247" i="4"/>
  <c r="G1247" i="4"/>
  <c r="R162" i="4"/>
  <c r="J1235" i="4"/>
  <c r="G1235" i="4"/>
  <c r="R161" i="4"/>
  <c r="J1223" i="4"/>
  <c r="G1223" i="4"/>
  <c r="H1223" i="4" s="1"/>
  <c r="R160" i="4"/>
  <c r="J1211" i="4"/>
  <c r="G1211" i="4"/>
  <c r="R159" i="4"/>
  <c r="J1199" i="4"/>
  <c r="G1199" i="4"/>
  <c r="H1199" i="4" s="1"/>
  <c r="R158" i="4"/>
  <c r="J1187" i="4"/>
  <c r="G1187" i="4"/>
  <c r="R157" i="4"/>
  <c r="J1177" i="4"/>
  <c r="G1177" i="4"/>
  <c r="H1177" i="4" s="1"/>
  <c r="I1177" i="4" s="1"/>
  <c r="R156" i="4"/>
  <c r="J1165" i="4"/>
  <c r="G1165" i="4"/>
  <c r="R155" i="4"/>
  <c r="J1153" i="4"/>
  <c r="G1153" i="4"/>
  <c r="H1153" i="4" s="1"/>
  <c r="R154" i="4"/>
  <c r="J1141" i="4"/>
  <c r="G1141" i="4"/>
  <c r="H1141" i="4" s="1"/>
  <c r="I1141" i="4" s="1"/>
  <c r="R153" i="4"/>
  <c r="J1129" i="4"/>
  <c r="G1129" i="4"/>
  <c r="R152" i="4"/>
  <c r="J1117" i="4"/>
  <c r="G1117" i="4"/>
  <c r="H1117" i="4" s="1"/>
  <c r="I1117" i="4" s="1"/>
  <c r="R151" i="4"/>
  <c r="J1105" i="4"/>
  <c r="G1105" i="4"/>
  <c r="H1105" i="4" s="1"/>
  <c r="R150" i="4"/>
  <c r="J1093" i="4"/>
  <c r="G1093" i="4"/>
  <c r="H1093" i="4" s="1"/>
  <c r="R149" i="4"/>
  <c r="J1081" i="4"/>
  <c r="G1081" i="4"/>
  <c r="H1081" i="4" s="1"/>
  <c r="R148" i="4"/>
  <c r="J1069" i="4"/>
  <c r="G1069" i="4"/>
  <c r="R147" i="4"/>
  <c r="J1059" i="4"/>
  <c r="G1059" i="4"/>
  <c r="H1059" i="4" s="1"/>
  <c r="R146" i="4"/>
  <c r="J1047" i="4"/>
  <c r="G1047" i="4"/>
  <c r="H1047" i="4" s="1"/>
  <c r="I1047" i="4" s="1"/>
  <c r="R145" i="4"/>
  <c r="J1035" i="4"/>
  <c r="G1035" i="4"/>
  <c r="R144" i="4"/>
  <c r="J1023" i="4"/>
  <c r="G1023" i="4"/>
  <c r="H1023" i="4" s="1"/>
  <c r="R143" i="4"/>
  <c r="J1011" i="4"/>
  <c r="G1011" i="4"/>
  <c r="R142" i="4"/>
  <c r="J999" i="4"/>
  <c r="G999" i="4"/>
  <c r="R141" i="4"/>
  <c r="J987" i="4"/>
  <c r="G987" i="4"/>
  <c r="H987" i="4" s="1"/>
  <c r="R140" i="4"/>
  <c r="J975" i="4"/>
  <c r="G975" i="4"/>
  <c r="H975" i="4" s="1"/>
  <c r="I975" i="4" s="1"/>
  <c r="R139" i="4"/>
  <c r="J963" i="4"/>
  <c r="G963" i="4"/>
  <c r="H963" i="4" s="1"/>
  <c r="R138" i="4"/>
  <c r="J951" i="4"/>
  <c r="G951" i="4"/>
  <c r="H951" i="4" s="1"/>
  <c r="I951" i="4" s="1"/>
  <c r="R137" i="4"/>
  <c r="J941" i="4"/>
  <c r="G941" i="4"/>
  <c r="R136" i="4"/>
  <c r="J929" i="4"/>
  <c r="G929" i="4"/>
  <c r="R135" i="4"/>
  <c r="J917" i="4"/>
  <c r="G917" i="4"/>
  <c r="H917" i="4" s="1"/>
  <c r="R134" i="4"/>
  <c r="J905" i="4"/>
  <c r="G905" i="4"/>
  <c r="H905" i="4" s="1"/>
  <c r="R133" i="4"/>
  <c r="J893" i="4"/>
  <c r="G893" i="4"/>
  <c r="R132" i="4"/>
  <c r="J881" i="4"/>
  <c r="G881" i="4"/>
  <c r="H881" i="4" s="1"/>
  <c r="I881" i="4" s="1"/>
  <c r="R131" i="4"/>
  <c r="J869" i="4"/>
  <c r="G869" i="4"/>
  <c r="H869" i="4" s="1"/>
  <c r="I869" i="4" s="1"/>
  <c r="R130" i="4"/>
  <c r="J857" i="4"/>
  <c r="G857" i="4"/>
  <c r="R129" i="4"/>
  <c r="J845" i="4"/>
  <c r="G845" i="4"/>
  <c r="H845" i="4" s="1"/>
  <c r="R128" i="4"/>
  <c r="J833" i="4"/>
  <c r="G833" i="4"/>
  <c r="R127" i="4"/>
  <c r="J705" i="4"/>
  <c r="G705" i="4"/>
  <c r="H705" i="4" s="1"/>
  <c r="R126" i="4"/>
  <c r="J693" i="4"/>
  <c r="G693" i="4"/>
  <c r="H693" i="4" s="1"/>
  <c r="I693" i="4" s="1"/>
  <c r="R125" i="4"/>
  <c r="J681" i="4"/>
  <c r="G681" i="4"/>
  <c r="R124" i="4"/>
  <c r="J669" i="4"/>
  <c r="G669" i="4"/>
  <c r="H669" i="4" s="1"/>
  <c r="R123" i="4"/>
  <c r="J657" i="4"/>
  <c r="G657" i="4"/>
  <c r="H657" i="4" s="1"/>
  <c r="R122" i="4"/>
  <c r="J645" i="4"/>
  <c r="G645" i="4"/>
  <c r="R121" i="4"/>
  <c r="J633" i="4"/>
  <c r="G633" i="4"/>
  <c r="R120" i="4"/>
  <c r="J621" i="4"/>
  <c r="G621" i="4"/>
  <c r="H621" i="4" s="1"/>
  <c r="R119" i="4"/>
  <c r="J609" i="4"/>
  <c r="G609" i="4"/>
  <c r="H609" i="4" s="1"/>
  <c r="R118" i="4"/>
  <c r="J597" i="4"/>
  <c r="G597" i="4"/>
  <c r="R117" i="4"/>
  <c r="J587" i="4"/>
  <c r="G587" i="4"/>
  <c r="H587" i="4" s="1"/>
  <c r="R116" i="4"/>
  <c r="J575" i="4"/>
  <c r="G575" i="4"/>
  <c r="R115" i="4"/>
  <c r="J563" i="4"/>
  <c r="G563" i="4"/>
  <c r="R114" i="4"/>
  <c r="J551" i="4"/>
  <c r="G551" i="4"/>
  <c r="H551" i="4" s="1"/>
  <c r="R113" i="4"/>
  <c r="J539" i="4"/>
  <c r="G539" i="4"/>
  <c r="H539" i="4" s="1"/>
  <c r="R112" i="4"/>
  <c r="J527" i="4"/>
  <c r="G527" i="4"/>
  <c r="H527" i="4" s="1"/>
  <c r="R111" i="4"/>
  <c r="J515" i="4"/>
  <c r="G515" i="4"/>
  <c r="R110" i="4"/>
  <c r="J503" i="4"/>
  <c r="G503" i="4"/>
  <c r="H503" i="4" s="1"/>
  <c r="R109" i="4"/>
  <c r="J491" i="4"/>
  <c r="G491" i="4"/>
  <c r="R108" i="4"/>
  <c r="J479" i="4"/>
  <c r="G479" i="4"/>
  <c r="R107" i="4"/>
  <c r="J469" i="4"/>
  <c r="G469" i="4"/>
  <c r="H469" i="4" s="1"/>
  <c r="R106" i="4"/>
  <c r="J457" i="4"/>
  <c r="G457" i="4"/>
  <c r="H457" i="4" s="1"/>
  <c r="I457" i="4" s="1"/>
  <c r="R105" i="4"/>
  <c r="J445" i="4"/>
  <c r="G445" i="4"/>
  <c r="H445" i="4" s="1"/>
  <c r="I445" i="4" s="1"/>
  <c r="R104" i="4"/>
  <c r="J433" i="4"/>
  <c r="G433" i="4"/>
  <c r="R103" i="4"/>
  <c r="J421" i="4"/>
  <c r="G421" i="4"/>
  <c r="H421" i="4" s="1"/>
  <c r="R102" i="4"/>
  <c r="J409" i="4"/>
  <c r="G409" i="4"/>
  <c r="R101" i="4"/>
  <c r="J397" i="4"/>
  <c r="G397" i="4"/>
  <c r="H397" i="4" s="1"/>
  <c r="R100" i="4"/>
  <c r="J385" i="4"/>
  <c r="G385" i="4"/>
  <c r="H385" i="4" s="1"/>
  <c r="R99" i="4"/>
  <c r="J373" i="4"/>
  <c r="G373" i="4"/>
  <c r="R98" i="4"/>
  <c r="J361" i="4"/>
  <c r="G361" i="4"/>
  <c r="H361" i="4" s="1"/>
  <c r="I361" i="4" s="1"/>
  <c r="R97" i="4"/>
  <c r="J351" i="4"/>
  <c r="G351" i="4"/>
  <c r="H351" i="4" s="1"/>
  <c r="I351" i="4" s="1"/>
  <c r="R96" i="4"/>
  <c r="J339" i="4"/>
  <c r="G339" i="4"/>
  <c r="R95" i="4"/>
  <c r="J327" i="4"/>
  <c r="G327" i="4"/>
  <c r="H327" i="4" s="1"/>
  <c r="R94" i="4"/>
  <c r="J315" i="4"/>
  <c r="G315" i="4"/>
  <c r="H315" i="4" s="1"/>
  <c r="R93" i="4"/>
  <c r="J303" i="4"/>
  <c r="G303" i="4"/>
  <c r="H303" i="4" s="1"/>
  <c r="R92" i="4"/>
  <c r="J291" i="4"/>
  <c r="G291" i="4"/>
  <c r="H291" i="4" s="1"/>
  <c r="R91" i="4"/>
  <c r="J279" i="4"/>
  <c r="G279" i="4"/>
  <c r="H279" i="4" s="1"/>
  <c r="I279" i="4" s="1"/>
  <c r="R90" i="4"/>
  <c r="J267" i="4"/>
  <c r="G267" i="4"/>
  <c r="H267" i="4" s="1"/>
  <c r="R89" i="4"/>
  <c r="J255" i="4"/>
  <c r="G255" i="4"/>
  <c r="R88" i="4"/>
  <c r="J243" i="4"/>
  <c r="G243" i="4"/>
  <c r="R87" i="4"/>
  <c r="J233" i="4"/>
  <c r="G233" i="4"/>
  <c r="H233" i="4" s="1"/>
  <c r="R86" i="4"/>
  <c r="J221" i="4"/>
  <c r="G221" i="4"/>
  <c r="H221" i="4" s="1"/>
  <c r="I221" i="4" s="1"/>
  <c r="R85" i="4"/>
  <c r="J209" i="4"/>
  <c r="G209" i="4"/>
  <c r="H209" i="4" s="1"/>
  <c r="I209" i="4" s="1"/>
  <c r="R84" i="4"/>
  <c r="J197" i="4"/>
  <c r="G197" i="4"/>
  <c r="R83" i="4"/>
  <c r="J185" i="4"/>
  <c r="G185" i="4"/>
  <c r="H185" i="4" s="1"/>
  <c r="R82" i="4"/>
  <c r="J173" i="4"/>
  <c r="G173" i="4"/>
  <c r="H173" i="4" s="1"/>
  <c r="R81" i="4"/>
  <c r="J161" i="4"/>
  <c r="G161" i="4"/>
  <c r="R80" i="4"/>
  <c r="J149" i="4"/>
  <c r="G149" i="4"/>
  <c r="R79" i="4"/>
  <c r="J137" i="4"/>
  <c r="G137" i="4"/>
  <c r="H137" i="4" s="1"/>
  <c r="I137" i="4" s="1"/>
  <c r="R78" i="4"/>
  <c r="J125" i="4"/>
  <c r="G125" i="4"/>
  <c r="H125" i="4" s="1"/>
  <c r="R77" i="4"/>
  <c r="J115" i="4"/>
  <c r="G115" i="4"/>
  <c r="H115" i="4" s="1"/>
  <c r="R76" i="4"/>
  <c r="J103" i="4"/>
  <c r="G103" i="4"/>
  <c r="R75" i="4"/>
  <c r="J91" i="4"/>
  <c r="G91" i="4"/>
  <c r="R74" i="4"/>
  <c r="J79" i="4"/>
  <c r="G79" i="4"/>
  <c r="R73" i="4"/>
  <c r="J67" i="4"/>
  <c r="G67" i="4"/>
  <c r="H67" i="4" s="1"/>
  <c r="I67" i="4" s="1"/>
  <c r="R72" i="4"/>
  <c r="J55" i="4"/>
  <c r="G55" i="4"/>
  <c r="H55" i="4" s="1"/>
  <c r="R71" i="4"/>
  <c r="J43" i="4"/>
  <c r="G43" i="4"/>
  <c r="H43" i="4" s="1"/>
  <c r="I43" i="4" s="1"/>
  <c r="R70" i="4"/>
  <c r="J31" i="4"/>
  <c r="G31" i="4"/>
  <c r="H31" i="4" s="1"/>
  <c r="I31" i="4" s="1"/>
  <c r="R69" i="4"/>
  <c r="J19" i="4"/>
  <c r="G19" i="4"/>
  <c r="H19" i="4" s="1"/>
  <c r="R68" i="4"/>
  <c r="J7" i="4"/>
  <c r="G7" i="4"/>
  <c r="H7" i="4" s="1"/>
  <c r="R67" i="4"/>
  <c r="G823" i="4"/>
  <c r="H823" i="4" s="1"/>
  <c r="I823" i="4" s="1"/>
  <c r="R66" i="4"/>
  <c r="G811" i="4"/>
  <c r="H811" i="4" s="1"/>
  <c r="R65" i="4"/>
  <c r="G799" i="4"/>
  <c r="H799" i="4" s="1"/>
  <c r="I799" i="4" s="1"/>
  <c r="R64" i="4"/>
  <c r="G787" i="4"/>
  <c r="H787" i="4" s="1"/>
  <c r="I787" i="4" s="1"/>
  <c r="R63" i="4"/>
  <c r="G775" i="4"/>
  <c r="H775" i="4" s="1"/>
  <c r="R62" i="4"/>
  <c r="G763" i="4"/>
  <c r="H763" i="4" s="1"/>
  <c r="R61" i="4"/>
  <c r="G751" i="4"/>
  <c r="R60" i="4"/>
  <c r="G739" i="4"/>
  <c r="H739" i="4" s="1"/>
  <c r="R59" i="4"/>
  <c r="G727" i="4"/>
  <c r="H727" i="4" s="1"/>
  <c r="I727" i="4" s="1"/>
  <c r="R58" i="4"/>
  <c r="G715" i="4"/>
  <c r="S2124" i="4" l="1"/>
  <c r="S2119" i="4"/>
  <c r="S2096" i="4"/>
  <c r="S2067" i="4"/>
  <c r="K723" i="4"/>
  <c r="K823" i="4"/>
  <c r="K734" i="4"/>
  <c r="K818" i="4"/>
  <c r="K735" i="4"/>
  <c r="K745" i="4"/>
  <c r="S2040" i="4"/>
  <c r="S2094" i="4"/>
  <c r="K822" i="4"/>
  <c r="S2070" i="4"/>
  <c r="S2069" i="4"/>
  <c r="S2020" i="4"/>
  <c r="S2126" i="4"/>
  <c r="K2004" i="4"/>
  <c r="S2104" i="4"/>
  <c r="S2047" i="4"/>
  <c r="K1772" i="4"/>
  <c r="S2021" i="4"/>
  <c r="S2024" i="4"/>
  <c r="S2053" i="4"/>
  <c r="H1178" i="4"/>
  <c r="I1178" i="4" s="1"/>
  <c r="K1178" i="4" s="1"/>
  <c r="S2059" i="4"/>
  <c r="S2060" i="4"/>
  <c r="S2044" i="4"/>
  <c r="H2122" i="4"/>
  <c r="I2122" i="4" s="1"/>
  <c r="K2122" i="4" s="1"/>
  <c r="I1536" i="4"/>
  <c r="K1536" i="4" s="1"/>
  <c r="S2107" i="4"/>
  <c r="S2029" i="4"/>
  <c r="S2030" i="4"/>
  <c r="S2035" i="4"/>
  <c r="S2098" i="4"/>
  <c r="S2113" i="4"/>
  <c r="S2114" i="4"/>
  <c r="S2066" i="4"/>
  <c r="K1887" i="4"/>
  <c r="K1532" i="4"/>
  <c r="K121" i="4"/>
  <c r="K120" i="4"/>
  <c r="K236" i="4"/>
  <c r="K472" i="4"/>
  <c r="S2065" i="4"/>
  <c r="S2049" i="4"/>
  <c r="S2051" i="4"/>
  <c r="S2102" i="4"/>
  <c r="S2110" i="4"/>
  <c r="K475" i="4"/>
  <c r="S2120" i="4"/>
  <c r="K1773" i="4"/>
  <c r="H2009" i="4"/>
  <c r="I2009" i="4" s="1"/>
  <c r="K2009" i="4" s="1"/>
  <c r="K1060" i="4"/>
  <c r="K589" i="4"/>
  <c r="I2008" i="4"/>
  <c r="K2008" i="4" s="1"/>
  <c r="S2072" i="4"/>
  <c r="S2028" i="4"/>
  <c r="S2046" i="4"/>
  <c r="H1534" i="4"/>
  <c r="I1534" i="4" s="1"/>
  <c r="K1534" i="4" s="1"/>
  <c r="S2052" i="4"/>
  <c r="H1065" i="4"/>
  <c r="I1065" i="4" s="1"/>
  <c r="K1065" i="4" s="1"/>
  <c r="S2123" i="4"/>
  <c r="S2058" i="4"/>
  <c r="I1064" i="4"/>
  <c r="K1064" i="4" s="1"/>
  <c r="S2112" i="4"/>
  <c r="S2116" i="4"/>
  <c r="S2032" i="4"/>
  <c r="S2034" i="4"/>
  <c r="S2036" i="4"/>
  <c r="S2043" i="4"/>
  <c r="K1415" i="4"/>
  <c r="S2118" i="4"/>
  <c r="I118" i="4"/>
  <c r="K118" i="4" s="1"/>
  <c r="S2056" i="4"/>
  <c r="S2064" i="4"/>
  <c r="S2023" i="4"/>
  <c r="S2033" i="4"/>
  <c r="S2054" i="4"/>
  <c r="S2121" i="4"/>
  <c r="K1650" i="4"/>
  <c r="K708" i="4"/>
  <c r="K592" i="4"/>
  <c r="S2071" i="4"/>
  <c r="S2042" i="4"/>
  <c r="K1061" i="4"/>
  <c r="S2103" i="4"/>
  <c r="S2106" i="4"/>
  <c r="H1537" i="4"/>
  <c r="I1537" i="4" s="1"/>
  <c r="K1537" i="4" s="1"/>
  <c r="I590" i="4"/>
  <c r="S2101" i="4"/>
  <c r="H1062" i="4"/>
  <c r="I1062" i="4" s="1"/>
  <c r="K1062" i="4" s="1"/>
  <c r="K238" i="4"/>
  <c r="S2125" i="4"/>
  <c r="S2062" i="4"/>
  <c r="S2068" i="4"/>
  <c r="S2025" i="4"/>
  <c r="S2031" i="4"/>
  <c r="S2038" i="4"/>
  <c r="S2048" i="4"/>
  <c r="K1533" i="4"/>
  <c r="S2092" i="4"/>
  <c r="S2100" i="4"/>
  <c r="S2108" i="4"/>
  <c r="S2041" i="4"/>
  <c r="S2050" i="4"/>
  <c r="S2095" i="4"/>
  <c r="S2105" i="4"/>
  <c r="K593" i="4"/>
  <c r="S2122" i="4"/>
  <c r="K239" i="4"/>
  <c r="K711" i="4"/>
  <c r="K947" i="4"/>
  <c r="K1301" i="4"/>
  <c r="S2111" i="4"/>
  <c r="S2115" i="4"/>
  <c r="H1183" i="4"/>
  <c r="I1183" i="4" s="1"/>
  <c r="K1183" i="4" s="1"/>
  <c r="H1655" i="4"/>
  <c r="I1655" i="4" s="1"/>
  <c r="K1655" i="4" s="1"/>
  <c r="H2127" i="4"/>
  <c r="I2127" i="4" s="1"/>
  <c r="K2127" i="4" s="1"/>
  <c r="H829" i="4"/>
  <c r="I829" i="4" s="1"/>
  <c r="I357" i="4"/>
  <c r="K357" i="4" s="1"/>
  <c r="H1419" i="4"/>
  <c r="I1419" i="4" s="1"/>
  <c r="K1419" i="4" s="1"/>
  <c r="H1891" i="4"/>
  <c r="I1891" i="4" s="1"/>
  <c r="K1891" i="4" s="1"/>
  <c r="K710" i="4"/>
  <c r="K1300" i="4"/>
  <c r="S2093" i="4"/>
  <c r="S2097" i="4"/>
  <c r="H1182" i="4"/>
  <c r="I1182" i="4" s="1"/>
  <c r="K1182" i="4" s="1"/>
  <c r="H1654" i="4"/>
  <c r="I1654" i="4" s="1"/>
  <c r="K1654" i="4" s="1"/>
  <c r="H2126" i="4"/>
  <c r="I2126" i="4" s="1"/>
  <c r="K2126" i="4" s="1"/>
  <c r="I356" i="4"/>
  <c r="K356" i="4" s="1"/>
  <c r="I828" i="4"/>
  <c r="H1418" i="4"/>
  <c r="I1418" i="4" s="1"/>
  <c r="K1418" i="4" s="1"/>
  <c r="H1890" i="4"/>
  <c r="I1890" i="4" s="1"/>
  <c r="K1890" i="4" s="1"/>
  <c r="H474" i="4"/>
  <c r="I474" i="4" s="1"/>
  <c r="K474" i="4" s="1"/>
  <c r="H946" i="4"/>
  <c r="I946" i="4" s="1"/>
  <c r="K946" i="4" s="1"/>
  <c r="K234" i="4"/>
  <c r="K2005" i="4"/>
  <c r="K117" i="4"/>
  <c r="K706" i="4"/>
  <c r="H1296" i="4"/>
  <c r="I1296" i="4" s="1"/>
  <c r="K1296" i="4" s="1"/>
  <c r="H1179" i="4"/>
  <c r="I1179" i="4" s="1"/>
  <c r="K1179" i="4" s="1"/>
  <c r="H352" i="4"/>
  <c r="I352" i="4" s="1"/>
  <c r="K352" i="4" s="1"/>
  <c r="H1414" i="4"/>
  <c r="I1414" i="4" s="1"/>
  <c r="K1414" i="4" s="1"/>
  <c r="H1886" i="4"/>
  <c r="I1886" i="4" s="1"/>
  <c r="K1886" i="4" s="1"/>
  <c r="H470" i="4"/>
  <c r="I470" i="4" s="1"/>
  <c r="K470" i="4" s="1"/>
  <c r="H942" i="4"/>
  <c r="I942" i="4" s="1"/>
  <c r="K942" i="4" s="1"/>
  <c r="H353" i="4"/>
  <c r="I353" i="4" s="1"/>
  <c r="K353" i="4" s="1"/>
  <c r="H825" i="4"/>
  <c r="I825" i="4" s="1"/>
  <c r="I1297" i="4"/>
  <c r="K1297" i="4" s="1"/>
  <c r="I1769" i="4"/>
  <c r="K1769" i="4" s="1"/>
  <c r="H2123" i="4"/>
  <c r="I2123" i="4" s="1"/>
  <c r="K2123" i="4" s="1"/>
  <c r="H707" i="4"/>
  <c r="I707" i="4" s="1"/>
  <c r="K707" i="4" s="1"/>
  <c r="I235" i="4"/>
  <c r="K235" i="4" s="1"/>
  <c r="S2039" i="4"/>
  <c r="I1768" i="4"/>
  <c r="K1768" i="4" s="1"/>
  <c r="I1651" i="4"/>
  <c r="K1651" i="4" s="1"/>
  <c r="I824" i="4"/>
  <c r="H116" i="4"/>
  <c r="I116" i="4" s="1"/>
  <c r="K116" i="4" s="1"/>
  <c r="H588" i="4"/>
  <c r="I588" i="4" s="1"/>
  <c r="K588" i="4" s="1"/>
  <c r="H471" i="4"/>
  <c r="I471" i="4" s="1"/>
  <c r="K471" i="4" s="1"/>
  <c r="H943" i="4"/>
  <c r="I943" i="4" s="1"/>
  <c r="K943" i="4" s="1"/>
  <c r="S2022" i="4"/>
  <c r="S2026" i="4"/>
  <c r="K944" i="4"/>
  <c r="K1652" i="4"/>
  <c r="K590" i="4"/>
  <c r="K1180" i="4"/>
  <c r="K2124" i="4"/>
  <c r="S2057" i="4"/>
  <c r="S2061" i="4"/>
  <c r="H1298" i="4"/>
  <c r="I1298" i="4" s="1"/>
  <c r="K1298" i="4" s="1"/>
  <c r="H826" i="4"/>
  <c r="I826" i="4" s="1"/>
  <c r="I1770" i="4"/>
  <c r="K1770" i="4" s="1"/>
  <c r="I354" i="4"/>
  <c r="K354" i="4" s="1"/>
  <c r="H1416" i="4"/>
  <c r="I1416" i="4" s="1"/>
  <c r="K1416" i="4" s="1"/>
  <c r="H1888" i="4"/>
  <c r="I1888" i="4" s="1"/>
  <c r="K1888" i="4" s="1"/>
  <c r="S1362" i="4"/>
  <c r="S1081" i="4"/>
  <c r="K395" i="4"/>
  <c r="K557" i="4"/>
  <c r="S2090" i="4"/>
  <c r="K47" i="4"/>
  <c r="K616" i="4"/>
  <c r="K1254" i="4"/>
  <c r="K1310" i="4"/>
  <c r="K601" i="4"/>
  <c r="K209" i="4"/>
  <c r="K1117" i="4"/>
  <c r="K2060" i="4"/>
  <c r="K1203" i="4"/>
  <c r="S972" i="4"/>
  <c r="K295" i="4"/>
  <c r="K613" i="4"/>
  <c r="K324" i="4"/>
  <c r="K382" i="4"/>
  <c r="K890" i="4"/>
  <c r="S1521" i="4"/>
  <c r="S2004" i="4"/>
  <c r="S613" i="4"/>
  <c r="S1276" i="4"/>
  <c r="S1508" i="4"/>
  <c r="K951" i="4"/>
  <c r="K1047" i="4"/>
  <c r="K1683" i="4"/>
  <c r="S591" i="4"/>
  <c r="S1224" i="4"/>
  <c r="S1549" i="4"/>
  <c r="S2009" i="4"/>
  <c r="K1567" i="4"/>
  <c r="S1038" i="4"/>
  <c r="K1307" i="4"/>
  <c r="K1403" i="4"/>
  <c r="K1184" i="4"/>
  <c r="S756" i="4"/>
  <c r="S1181" i="4"/>
  <c r="S213" i="4"/>
  <c r="K960" i="4"/>
  <c r="S796" i="4"/>
  <c r="K841" i="4"/>
  <c r="K937" i="4"/>
  <c r="S1650" i="4"/>
  <c r="S1341" i="4"/>
  <c r="K1186" i="4"/>
  <c r="S562" i="4"/>
  <c r="S1275" i="4"/>
  <c r="S1556" i="4"/>
  <c r="K639" i="4"/>
  <c r="S1288" i="4"/>
  <c r="S1346" i="4"/>
  <c r="S1938" i="4"/>
  <c r="S2013" i="4"/>
  <c r="S1274" i="4"/>
  <c r="S1402" i="4"/>
  <c r="K1593" i="4"/>
  <c r="S1664" i="4"/>
  <c r="S1718" i="4"/>
  <c r="S2082" i="4"/>
  <c r="S848" i="4"/>
  <c r="S58" i="4"/>
  <c r="K1729" i="4"/>
  <c r="K84" i="4"/>
  <c r="K1663" i="4"/>
  <c r="S1685" i="4"/>
  <c r="S859" i="4"/>
  <c r="S885" i="4"/>
  <c r="S1283" i="4"/>
  <c r="S1301" i="4"/>
  <c r="S1979" i="4"/>
  <c r="S2018" i="4"/>
  <c r="S463" i="4"/>
  <c r="S684" i="4"/>
  <c r="S846" i="4"/>
  <c r="S1012" i="4"/>
  <c r="S1240" i="4"/>
  <c r="I507" i="4"/>
  <c r="K507" i="4" s="1"/>
  <c r="K1935" i="4"/>
  <c r="S1699" i="4"/>
  <c r="I411" i="4"/>
  <c r="K411" i="4" s="1"/>
  <c r="S2077" i="4"/>
  <c r="K1140" i="4"/>
  <c r="S621" i="4"/>
  <c r="S668" i="4"/>
  <c r="K972" i="4"/>
  <c r="S1141" i="4"/>
  <c r="S1344" i="4"/>
  <c r="S1389" i="4"/>
  <c r="K1227" i="4"/>
  <c r="S1669" i="4"/>
  <c r="S1672" i="4"/>
  <c r="S1919" i="4"/>
  <c r="S1963" i="4"/>
  <c r="K1984" i="4"/>
  <c r="K246" i="4"/>
  <c r="K672" i="4"/>
  <c r="S1655" i="4"/>
  <c r="S792" i="4"/>
  <c r="S795" i="4"/>
  <c r="S915" i="4"/>
  <c r="S973" i="4"/>
  <c r="S986" i="4"/>
  <c r="I2056" i="4"/>
  <c r="K2056" i="4" s="1"/>
  <c r="S1133" i="4"/>
  <c r="S1408" i="4"/>
  <c r="S1769" i="4"/>
  <c r="S1809" i="4"/>
  <c r="K1568" i="4"/>
  <c r="S1838" i="4"/>
  <c r="I2064" i="4"/>
  <c r="K2064" i="4" s="1"/>
  <c r="S1892" i="4"/>
  <c r="S1925" i="4"/>
  <c r="S284" i="4"/>
  <c r="I2085" i="4"/>
  <c r="K2085" i="4" s="1"/>
  <c r="S276" i="4"/>
  <c r="S224" i="4"/>
  <c r="K832" i="4"/>
  <c r="S488" i="4"/>
  <c r="S502" i="4"/>
  <c r="S510" i="4"/>
  <c r="S548" i="4"/>
  <c r="S570" i="4"/>
  <c r="S912" i="4"/>
  <c r="S1083" i="4"/>
  <c r="S1088" i="4"/>
  <c r="S1096" i="4"/>
  <c r="S1100" i="4"/>
  <c r="S1299" i="4"/>
  <c r="S1480" i="4"/>
  <c r="S1636" i="4"/>
  <c r="S1761" i="4"/>
  <c r="S1843" i="4"/>
  <c r="S1848" i="4"/>
  <c r="I1457" i="4"/>
  <c r="K1457" i="4" s="1"/>
  <c r="S556" i="4"/>
  <c r="S78" i="4"/>
  <c r="S708" i="4"/>
  <c r="K2000" i="4"/>
  <c r="S793" i="4"/>
  <c r="S866" i="4"/>
  <c r="S968" i="4"/>
  <c r="S1040" i="4"/>
  <c r="I1372" i="4"/>
  <c r="K1372" i="4" s="1"/>
  <c r="S1080" i="4"/>
  <c r="I2044" i="4"/>
  <c r="K2044" i="4" s="1"/>
  <c r="K1453" i="4"/>
  <c r="S1361" i="4"/>
  <c r="S1410" i="4"/>
  <c r="S1476" i="4"/>
  <c r="S1629" i="4"/>
  <c r="S1770" i="4"/>
  <c r="S1840" i="4"/>
  <c r="S1856" i="4"/>
  <c r="S1861" i="4"/>
  <c r="K329" i="4"/>
  <c r="S451" i="4"/>
  <c r="I1338" i="4"/>
  <c r="K1338" i="4" s="1"/>
  <c r="S743" i="4"/>
  <c r="S250" i="4"/>
  <c r="K881" i="4"/>
  <c r="K1825" i="4"/>
  <c r="K6" i="4"/>
  <c r="K856" i="4"/>
  <c r="K1376" i="4"/>
  <c r="K1434" i="4"/>
  <c r="K313" i="4"/>
  <c r="S640" i="4"/>
  <c r="S906" i="4"/>
  <c r="S1050" i="4"/>
  <c r="K71" i="4"/>
  <c r="K1377" i="4"/>
  <c r="K1812" i="4"/>
  <c r="K300" i="4"/>
  <c r="K62" i="4"/>
  <c r="I192" i="4"/>
  <c r="K192" i="4" s="1"/>
  <c r="I936" i="4"/>
  <c r="K936" i="4" s="1"/>
  <c r="K1170" i="4"/>
  <c r="K1724" i="4"/>
  <c r="K1782" i="4"/>
  <c r="K685" i="4"/>
  <c r="K93" i="4"/>
  <c r="K1131" i="4"/>
  <c r="S1649" i="4"/>
  <c r="I1805" i="4"/>
  <c r="K1805" i="4" s="1"/>
  <c r="S1652" i="4"/>
  <c r="S1691" i="4"/>
  <c r="S1760" i="4"/>
  <c r="S1821" i="4"/>
  <c r="S1829" i="4"/>
  <c r="S1918" i="4"/>
  <c r="S633" i="4"/>
  <c r="K1692" i="4"/>
  <c r="S773" i="4"/>
  <c r="S942" i="4"/>
  <c r="S946" i="4"/>
  <c r="I428" i="4"/>
  <c r="K428" i="4" s="1"/>
  <c r="S1271" i="4"/>
  <c r="I1973" i="4"/>
  <c r="K1973" i="4" s="1"/>
  <c r="S1332" i="4"/>
  <c r="K1346" i="4"/>
  <c r="S1464" i="4"/>
  <c r="S1482" i="4"/>
  <c r="S1590" i="4"/>
  <c r="S1638" i="4"/>
  <c r="S1725" i="4"/>
  <c r="S1818" i="4"/>
  <c r="K2112" i="4"/>
  <c r="S1878" i="4"/>
  <c r="S1886" i="4"/>
  <c r="S1910" i="4"/>
  <c r="K1155" i="4"/>
  <c r="K1733" i="4"/>
  <c r="I669" i="4"/>
  <c r="K669" i="4" s="1"/>
  <c r="S499" i="4"/>
  <c r="S541" i="4"/>
  <c r="I1859" i="4"/>
  <c r="K1859" i="4" s="1"/>
  <c r="S742" i="4"/>
  <c r="S890" i="4"/>
  <c r="I203" i="4"/>
  <c r="K203" i="4" s="1"/>
  <c r="K980" i="4"/>
  <c r="S80" i="4"/>
  <c r="S321" i="4"/>
  <c r="S439" i="4"/>
  <c r="S496" i="4"/>
  <c r="K902" i="4"/>
  <c r="S786" i="4"/>
  <c r="S788" i="4"/>
  <c r="S810" i="4"/>
  <c r="S823" i="4"/>
  <c r="I901" i="4"/>
  <c r="K901" i="4" s="1"/>
  <c r="S884" i="4"/>
  <c r="S921" i="4"/>
  <c r="S934" i="4"/>
  <c r="S959" i="4"/>
  <c r="S1018" i="4"/>
  <c r="S1031" i="4"/>
  <c r="S1134" i="4"/>
  <c r="S1268" i="4"/>
  <c r="S1396" i="4"/>
  <c r="K1406" i="4"/>
  <c r="S1582" i="4"/>
  <c r="S1624" i="4"/>
  <c r="S1698" i="4"/>
  <c r="S1899" i="4"/>
  <c r="S1989" i="4"/>
  <c r="S1011" i="4"/>
  <c r="S125" i="4"/>
  <c r="S724" i="4"/>
  <c r="S824" i="4"/>
  <c r="K1633" i="4"/>
  <c r="S1200" i="4"/>
  <c r="S1335" i="4"/>
  <c r="S1381" i="4"/>
  <c r="S1399" i="4"/>
  <c r="S1641" i="4"/>
  <c r="S130" i="4"/>
  <c r="S179" i="4"/>
  <c r="S98" i="4"/>
  <c r="S72" i="4"/>
  <c r="S90" i="4"/>
  <c r="S318" i="4"/>
  <c r="S326" i="4"/>
  <c r="S331" i="4"/>
  <c r="S344" i="4"/>
  <c r="S651" i="4"/>
  <c r="S674" i="4"/>
  <c r="K1432" i="4"/>
  <c r="S759" i="4"/>
  <c r="S820" i="4"/>
  <c r="S876" i="4"/>
  <c r="S905" i="4"/>
  <c r="S991" i="4"/>
  <c r="S1039" i="4"/>
  <c r="S1065" i="4"/>
  <c r="S1070" i="4"/>
  <c r="S1199" i="4"/>
  <c r="S1236" i="4"/>
  <c r="S1241" i="4"/>
  <c r="S1244" i="4"/>
  <c r="S1273" i="4"/>
  <c r="I320" i="4"/>
  <c r="K320" i="4" s="1"/>
  <c r="S1375" i="4"/>
  <c r="S1380" i="4"/>
  <c r="S1423" i="4"/>
  <c r="S1432" i="4"/>
  <c r="S1436" i="4"/>
  <c r="K1546" i="4"/>
  <c r="S1515" i="4"/>
  <c r="S1706" i="4"/>
  <c r="K1946" i="4"/>
  <c r="K69" i="4"/>
  <c r="S1874" i="4"/>
  <c r="K1391" i="4"/>
  <c r="S1982" i="4"/>
  <c r="S2000" i="4"/>
  <c r="S494" i="4"/>
  <c r="I1386" i="4"/>
  <c r="K1386" i="4" s="1"/>
  <c r="S945" i="4"/>
  <c r="S1150" i="4"/>
  <c r="S1221" i="4"/>
  <c r="S1242" i="4"/>
  <c r="S329" i="4"/>
  <c r="S504" i="4"/>
  <c r="S93" i="4"/>
  <c r="S258" i="4"/>
  <c r="S265" i="4"/>
  <c r="S296" i="4"/>
  <c r="S305" i="4"/>
  <c r="S336" i="4"/>
  <c r="K359" i="4"/>
  <c r="S459" i="4"/>
  <c r="K997" i="4"/>
  <c r="K1091" i="4"/>
  <c r="S611" i="4"/>
  <c r="K312" i="4"/>
  <c r="S648" i="4"/>
  <c r="S799" i="4"/>
  <c r="S862" i="4"/>
  <c r="S865" i="4"/>
  <c r="S878" i="4"/>
  <c r="S1049" i="4"/>
  <c r="S1125" i="4"/>
  <c r="S1135" i="4"/>
  <c r="S1175" i="4"/>
  <c r="S1225" i="4"/>
  <c r="S1302" i="4"/>
  <c r="S1309" i="4"/>
  <c r="S1320" i="4"/>
  <c r="S1321" i="4"/>
  <c r="S1326" i="4"/>
  <c r="S1376" i="4"/>
  <c r="K2102" i="4"/>
  <c r="S1505" i="4"/>
  <c r="K873" i="4"/>
  <c r="K1157" i="4"/>
  <c r="S1686" i="4"/>
  <c r="S1871" i="4"/>
  <c r="K1261" i="4"/>
  <c r="S1965" i="4"/>
  <c r="K1811" i="4"/>
  <c r="S853" i="4"/>
  <c r="S874" i="4"/>
  <c r="S875" i="4"/>
  <c r="I463" i="4"/>
  <c r="K463" i="4" s="1"/>
  <c r="I1004" i="4"/>
  <c r="K1004" i="4" s="1"/>
  <c r="I1040" i="4"/>
  <c r="K1040" i="4" s="1"/>
  <c r="K1074" i="4"/>
  <c r="I1452" i="4"/>
  <c r="K1452" i="4" s="1"/>
  <c r="S1442" i="4"/>
  <c r="K1948" i="4"/>
  <c r="S1711" i="4"/>
  <c r="S1890" i="4"/>
  <c r="S2084" i="4"/>
  <c r="S71" i="4"/>
  <c r="S92" i="4"/>
  <c r="K1141" i="4"/>
  <c r="S275" i="4"/>
  <c r="I17" i="4"/>
  <c r="K17" i="4" s="1"/>
  <c r="S448" i="4"/>
  <c r="H1635" i="4"/>
  <c r="I1635" i="4" s="1"/>
  <c r="K1635" i="4" s="1"/>
  <c r="S672" i="4"/>
  <c r="S809" i="4"/>
  <c r="S812" i="4"/>
  <c r="S850" i="4"/>
  <c r="I913" i="4"/>
  <c r="K913" i="4" s="1"/>
  <c r="K1043" i="4"/>
  <c r="I521" i="4"/>
  <c r="K521" i="4" s="1"/>
  <c r="S1374" i="4"/>
  <c r="S1393" i="4"/>
  <c r="S1398" i="4"/>
  <c r="I1228" i="4"/>
  <c r="K1228" i="4" s="1"/>
  <c r="S1428" i="4"/>
  <c r="S1541" i="4"/>
  <c r="K1581" i="4"/>
  <c r="K1934" i="4"/>
  <c r="K1164" i="4"/>
  <c r="K697" i="4"/>
  <c r="H1173" i="4"/>
  <c r="I1173" i="4" s="1"/>
  <c r="K1173" i="4" s="1"/>
  <c r="H50" i="4"/>
  <c r="I50" i="4" s="1"/>
  <c r="K50" i="4" s="1"/>
  <c r="S218" i="4"/>
  <c r="I904" i="4"/>
  <c r="K904" i="4" s="1"/>
  <c r="S64" i="4"/>
  <c r="S233" i="4"/>
  <c r="S240" i="4"/>
  <c r="S253" i="4"/>
  <c r="S272" i="4"/>
  <c r="K1670" i="4"/>
  <c r="K2012" i="4"/>
  <c r="I2048" i="4"/>
  <c r="K2048" i="4" s="1"/>
  <c r="S412" i="4"/>
  <c r="S435" i="4"/>
  <c r="I383" i="4"/>
  <c r="K383" i="4" s="1"/>
  <c r="I513" i="4"/>
  <c r="K513" i="4" s="1"/>
  <c r="K1163" i="4"/>
  <c r="S705" i="4"/>
  <c r="S806" i="4"/>
  <c r="S911" i="4"/>
  <c r="S1155" i="4"/>
  <c r="S1371" i="4"/>
  <c r="S1488" i="4"/>
  <c r="S1514" i="4"/>
  <c r="S1605" i="4"/>
  <c r="S1801" i="4"/>
  <c r="S1955" i="4"/>
  <c r="K2049" i="4"/>
  <c r="K1872" i="4"/>
  <c r="S62" i="4"/>
  <c r="S264" i="4"/>
  <c r="S311" i="4"/>
  <c r="I1798" i="4"/>
  <c r="K1798" i="4" s="1"/>
  <c r="K1834" i="4"/>
  <c r="K380" i="4"/>
  <c r="K876" i="4"/>
  <c r="K1218" i="4"/>
  <c r="I1844" i="4"/>
  <c r="K1844" i="4" s="1"/>
  <c r="S1149" i="4"/>
  <c r="H1901" i="4"/>
  <c r="I1901" i="4" s="1"/>
  <c r="K1901" i="4" s="1"/>
  <c r="S1643" i="4"/>
  <c r="S1660" i="4"/>
  <c r="I1156" i="4"/>
  <c r="K1156" i="4" s="1"/>
  <c r="I1698" i="4"/>
  <c r="K1698" i="4" s="1"/>
  <c r="H1734" i="4"/>
  <c r="I1734" i="4" s="1"/>
  <c r="K1734" i="4" s="1"/>
  <c r="S1850" i="4"/>
  <c r="K919" i="4"/>
  <c r="H534" i="4"/>
  <c r="I534" i="4" s="1"/>
  <c r="K534" i="4" s="1"/>
  <c r="H541" i="4"/>
  <c r="I541" i="4" s="1"/>
  <c r="K541" i="4" s="1"/>
  <c r="I483" i="4"/>
  <c r="K483" i="4" s="1"/>
  <c r="S60" i="4"/>
  <c r="S66" i="4"/>
  <c r="S149" i="4"/>
  <c r="S251" i="4"/>
  <c r="S432" i="4"/>
  <c r="S324" i="4"/>
  <c r="K1104" i="4"/>
  <c r="S395" i="4"/>
  <c r="S408" i="4"/>
  <c r="S524" i="4"/>
  <c r="S529" i="4"/>
  <c r="S654" i="4"/>
  <c r="S653" i="4"/>
  <c r="S1130" i="4"/>
  <c r="K1287" i="4"/>
  <c r="K1026" i="4"/>
  <c r="K219" i="4"/>
  <c r="S479" i="4"/>
  <c r="K1303" i="4"/>
  <c r="S553" i="4"/>
  <c r="S623" i="4"/>
  <c r="S626" i="4"/>
  <c r="S634" i="4"/>
  <c r="S652" i="4"/>
  <c r="S710" i="4"/>
  <c r="S730" i="4"/>
  <c r="S740" i="4"/>
  <c r="K2070" i="4"/>
  <c r="S790" i="4"/>
  <c r="S891" i="4"/>
  <c r="S894" i="4"/>
  <c r="K1397" i="4"/>
  <c r="S925" i="4"/>
  <c r="S954" i="4"/>
  <c r="S976" i="4"/>
  <c r="K216" i="4"/>
  <c r="K310" i="4"/>
  <c r="K688" i="4"/>
  <c r="S1032" i="4"/>
  <c r="K900" i="4"/>
  <c r="S1061" i="4"/>
  <c r="S1089" i="4"/>
  <c r="S1119" i="4"/>
  <c r="S1254" i="4"/>
  <c r="S1390" i="4"/>
  <c r="S1409" i="4"/>
  <c r="S1458" i="4"/>
  <c r="S1479" i="4"/>
  <c r="S1500" i="4"/>
  <c r="S1558" i="4"/>
  <c r="S1564" i="4"/>
  <c r="S1572" i="4"/>
  <c r="S1594" i="4"/>
  <c r="S1618" i="4"/>
  <c r="S1625" i="4"/>
  <c r="S1708" i="4"/>
  <c r="S1714" i="4"/>
  <c r="S1765" i="4"/>
  <c r="S1784" i="4"/>
  <c r="S1814" i="4"/>
  <c r="S1862" i="4"/>
  <c r="S1915" i="4"/>
  <c r="K1001" i="4"/>
  <c r="S1944" i="4"/>
  <c r="S1994" i="4"/>
  <c r="S2014" i="4"/>
  <c r="S2087" i="4"/>
  <c r="S523" i="4"/>
  <c r="S525" i="4"/>
  <c r="K1327" i="4"/>
  <c r="S593" i="4"/>
  <c r="S602" i="4"/>
  <c r="S655" i="4"/>
  <c r="S691" i="4"/>
  <c r="S706" i="4"/>
  <c r="S726" i="4"/>
  <c r="S735" i="4"/>
  <c r="S836" i="4"/>
  <c r="S851" i="4"/>
  <c r="S871" i="4"/>
  <c r="S880" i="4"/>
  <c r="S919" i="4"/>
  <c r="K1975" i="4"/>
  <c r="S951" i="4"/>
  <c r="S978" i="4"/>
  <c r="K144" i="4"/>
  <c r="S981" i="4"/>
  <c r="S988" i="4"/>
  <c r="S1002" i="4"/>
  <c r="S1005" i="4"/>
  <c r="K1054" i="4"/>
  <c r="S1103" i="4"/>
  <c r="S1124" i="4"/>
  <c r="K2080" i="4"/>
  <c r="S1184" i="4"/>
  <c r="S1262" i="4"/>
  <c r="S1314" i="4"/>
  <c r="S1350" i="4"/>
  <c r="K626" i="4"/>
  <c r="S1400" i="4"/>
  <c r="K1216" i="4"/>
  <c r="S1433" i="4"/>
  <c r="K1700" i="4"/>
  <c r="S1485" i="4"/>
  <c r="S1502" i="4"/>
  <c r="S1506" i="4"/>
  <c r="K213" i="4"/>
  <c r="K307" i="4"/>
  <c r="S1623" i="4"/>
  <c r="S1732" i="4"/>
  <c r="S1744" i="4"/>
  <c r="S1806" i="4"/>
  <c r="S1825" i="4"/>
  <c r="S1833" i="4"/>
  <c r="S1852" i="4"/>
  <c r="S1855" i="4"/>
  <c r="S1901" i="4"/>
  <c r="S1904" i="4"/>
  <c r="S1969" i="4"/>
  <c r="S2010" i="4"/>
  <c r="K1945" i="4"/>
  <c r="S561" i="4"/>
  <c r="S589" i="4"/>
  <c r="S604" i="4"/>
  <c r="S606" i="4"/>
  <c r="S639" i="4"/>
  <c r="S641" i="4"/>
  <c r="S671" i="4"/>
  <c r="S679" i="4"/>
  <c r="I1280" i="4"/>
  <c r="K1280" i="4" s="1"/>
  <c r="S805" i="4"/>
  <c r="S830" i="4"/>
  <c r="S833" i="4"/>
  <c r="S904" i="4"/>
  <c r="S926" i="4"/>
  <c r="S962" i="4"/>
  <c r="S994" i="4"/>
  <c r="S1006" i="4"/>
  <c r="S1021" i="4"/>
  <c r="S1116" i="4"/>
  <c r="S1144" i="4"/>
  <c r="S1206" i="4"/>
  <c r="S1231" i="4"/>
  <c r="S1248" i="4"/>
  <c r="S1294" i="4"/>
  <c r="S1365" i="4"/>
  <c r="S1419" i="4"/>
  <c r="S1429" i="4"/>
  <c r="S1490" i="4"/>
  <c r="S1513" i="4"/>
  <c r="S1524" i="4"/>
  <c r="S1532" i="4"/>
  <c r="S1536" i="4"/>
  <c r="S1555" i="4"/>
  <c r="S1566" i="4"/>
  <c r="S1601" i="4"/>
  <c r="S1609" i="4"/>
  <c r="I1369" i="4"/>
  <c r="K1369" i="4" s="1"/>
  <c r="S1615" i="4"/>
  <c r="S1656" i="4"/>
  <c r="S1702" i="4"/>
  <c r="S1716" i="4"/>
  <c r="S1721" i="4"/>
  <c r="S1745" i="4"/>
  <c r="S1800" i="4"/>
  <c r="S1873" i="4"/>
  <c r="S1922" i="4"/>
  <c r="K1367" i="4"/>
  <c r="S2075" i="4"/>
  <c r="K1257" i="4"/>
  <c r="K1481" i="4"/>
  <c r="S594" i="4"/>
  <c r="S619" i="4"/>
  <c r="K230" i="4"/>
  <c r="S696" i="4"/>
  <c r="S700" i="4"/>
  <c r="K2058" i="4"/>
  <c r="K583" i="4"/>
  <c r="K1161" i="4"/>
  <c r="I1751" i="4"/>
  <c r="K1751" i="4" s="1"/>
  <c r="S974" i="4"/>
  <c r="S1026" i="4"/>
  <c r="S1104" i="4"/>
  <c r="S1139" i="4"/>
  <c r="K309" i="4"/>
  <c r="I1053" i="4"/>
  <c r="K1053" i="4" s="1"/>
  <c r="S1255" i="4"/>
  <c r="S1329" i="4"/>
  <c r="S1336" i="4"/>
  <c r="S1366" i="4"/>
  <c r="K1146" i="4"/>
  <c r="S1448" i="4"/>
  <c r="K141" i="4"/>
  <c r="S1529" i="4"/>
  <c r="K1109" i="4"/>
  <c r="K1523" i="4"/>
  <c r="S1675" i="4"/>
  <c r="S1794" i="4"/>
  <c r="S1805" i="4"/>
  <c r="I1910" i="4"/>
  <c r="K1910" i="4" s="1"/>
  <c r="K305" i="4"/>
  <c r="S1905" i="4"/>
  <c r="K565" i="4"/>
  <c r="I931" i="4"/>
  <c r="K931" i="4" s="1"/>
  <c r="H888" i="4"/>
  <c r="I888" i="4" s="1"/>
  <c r="K888" i="4" s="1"/>
  <c r="I1411" i="4"/>
  <c r="K1411" i="4" s="1"/>
  <c r="S692" i="4"/>
  <c r="S693" i="4"/>
  <c r="I452" i="4"/>
  <c r="K452" i="4" s="1"/>
  <c r="H674" i="4"/>
  <c r="I674" i="4" s="1"/>
  <c r="K674" i="4" s="1"/>
  <c r="S1579" i="4"/>
  <c r="S1578" i="4"/>
  <c r="K1803" i="4"/>
  <c r="H2023" i="4"/>
  <c r="I2023" i="4" s="1"/>
  <c r="K2023" i="4" s="1"/>
  <c r="K1114" i="4"/>
  <c r="I1821" i="4"/>
  <c r="K1821" i="4" s="1"/>
  <c r="S993" i="4"/>
  <c r="S992" i="4"/>
  <c r="I451" i="4"/>
  <c r="K451" i="4" s="1"/>
  <c r="K1659" i="4"/>
  <c r="S254" i="4"/>
  <c r="H655" i="4"/>
  <c r="I655" i="4" s="1"/>
  <c r="K655" i="4" s="1"/>
  <c r="K927" i="4"/>
  <c r="K1079" i="4"/>
  <c r="I1953" i="4"/>
  <c r="K1953" i="4" s="1"/>
  <c r="I442" i="4"/>
  <c r="K442" i="4" s="1"/>
  <c r="I250" i="4"/>
  <c r="K250" i="4" s="1"/>
  <c r="H273" i="4"/>
  <c r="I273" i="4" s="1"/>
  <c r="K273" i="4" s="1"/>
  <c r="H2016" i="4"/>
  <c r="I2016" i="4" s="1"/>
  <c r="K2016" i="4" s="1"/>
  <c r="H245" i="4"/>
  <c r="I245" i="4" s="1"/>
  <c r="K245" i="4" s="1"/>
  <c r="H1150" i="4"/>
  <c r="I1150" i="4" s="1"/>
  <c r="K1150" i="4" s="1"/>
  <c r="H501" i="4"/>
  <c r="I501" i="4" s="1"/>
  <c r="K501" i="4" s="1"/>
  <c r="H1575" i="4"/>
  <c r="I1575" i="4" s="1"/>
  <c r="K1575" i="4" s="1"/>
  <c r="S96" i="4"/>
  <c r="S370" i="4"/>
  <c r="S164" i="4"/>
  <c r="S169" i="4"/>
  <c r="S261" i="4"/>
  <c r="K350" i="4"/>
  <c r="I1787" i="4"/>
  <c r="K1787" i="4" s="1"/>
  <c r="I2047" i="4"/>
  <c r="K2047" i="4" s="1"/>
  <c r="S616" i="4"/>
  <c r="H677" i="4"/>
  <c r="I677" i="4" s="1"/>
  <c r="K677" i="4" s="1"/>
  <c r="H1077" i="4"/>
  <c r="I1077" i="4" s="1"/>
  <c r="K1077" i="4" s="1"/>
  <c r="K143" i="4"/>
  <c r="S579" i="4"/>
  <c r="S578" i="4"/>
  <c r="H1689" i="4"/>
  <c r="I1689" i="4" s="1"/>
  <c r="K1689" i="4" s="1"/>
  <c r="S936" i="4"/>
  <c r="S935" i="4"/>
  <c r="S190" i="4"/>
  <c r="S520" i="4"/>
  <c r="H1955" i="4"/>
  <c r="I1955" i="4" s="1"/>
  <c r="K1955" i="4" s="1"/>
  <c r="S239" i="4"/>
  <c r="S241" i="4"/>
  <c r="S245" i="4"/>
  <c r="S246" i="4"/>
  <c r="H1854" i="4"/>
  <c r="I1854" i="4" s="1"/>
  <c r="K1854" i="4" s="1"/>
  <c r="H1516" i="4"/>
  <c r="I1516" i="4" s="1"/>
  <c r="K1516" i="4" s="1"/>
  <c r="S1202" i="4"/>
  <c r="S1201" i="4"/>
  <c r="S454" i="4"/>
  <c r="H1292" i="4"/>
  <c r="I1292" i="4" s="1"/>
  <c r="K1292" i="4" s="1"/>
  <c r="S65" i="4"/>
  <c r="S100" i="4"/>
  <c r="S116" i="4"/>
  <c r="S153" i="4"/>
  <c r="S453" i="4"/>
  <c r="H607" i="4"/>
  <c r="I607" i="4" s="1"/>
  <c r="K607" i="4" s="1"/>
  <c r="S550" i="4"/>
  <c r="I1775" i="4"/>
  <c r="K1775" i="4" s="1"/>
  <c r="K1941" i="4"/>
  <c r="H441" i="4"/>
  <c r="I441" i="4" s="1"/>
  <c r="K441" i="4" s="1"/>
  <c r="H499" i="4"/>
  <c r="I499" i="4" s="1"/>
  <c r="K499" i="4" s="1"/>
  <c r="H699" i="4"/>
  <c r="I699" i="4" s="1"/>
  <c r="K699" i="4" s="1"/>
  <c r="K1919" i="4"/>
  <c r="S291" i="4"/>
  <c r="S490" i="4"/>
  <c r="K1009" i="4"/>
  <c r="K1067" i="4"/>
  <c r="S575" i="4"/>
  <c r="S711" i="4"/>
  <c r="K1374" i="4"/>
  <c r="H629" i="4"/>
  <c r="I629" i="4" s="1"/>
  <c r="K629" i="4" s="1"/>
  <c r="H1987" i="4"/>
  <c r="I1987" i="4" s="1"/>
  <c r="K1987" i="4" s="1"/>
  <c r="K911" i="4"/>
  <c r="H365" i="4"/>
  <c r="I365" i="4" s="1"/>
  <c r="K365" i="4" s="1"/>
  <c r="I1929" i="4"/>
  <c r="K1929" i="4" s="1"/>
  <c r="S596" i="4"/>
  <c r="S631" i="4"/>
  <c r="H394" i="4"/>
  <c r="I394" i="4" s="1"/>
  <c r="K394" i="4" s="1"/>
  <c r="K466" i="4"/>
  <c r="I594" i="4"/>
  <c r="K594" i="4" s="1"/>
  <c r="S665" i="4"/>
  <c r="K702" i="4"/>
  <c r="S683" i="4"/>
  <c r="K1208" i="4"/>
  <c r="S764" i="4"/>
  <c r="H263" i="4"/>
  <c r="I263" i="4" s="1"/>
  <c r="K263" i="4" s="1"/>
  <c r="S814" i="4"/>
  <c r="S819" i="4"/>
  <c r="S839" i="4"/>
  <c r="H1007" i="4"/>
  <c r="I1007" i="4" s="1"/>
  <c r="K1007" i="4" s="1"/>
  <c r="I1809" i="4"/>
  <c r="K1809" i="4" s="1"/>
  <c r="S1121" i="4"/>
  <c r="I805" i="4"/>
  <c r="K73" i="4"/>
  <c r="S1183" i="4"/>
  <c r="S1192" i="4"/>
  <c r="S1235" i="4"/>
  <c r="I1525" i="4"/>
  <c r="K1525" i="4" s="1"/>
  <c r="H1761" i="4"/>
  <c r="I1761" i="4" s="1"/>
  <c r="K1761" i="4" s="1"/>
  <c r="H226" i="4"/>
  <c r="I226" i="4" s="1"/>
  <c r="K226" i="4" s="1"/>
  <c r="H1134" i="4"/>
  <c r="I1134" i="4" s="1"/>
  <c r="K1134" i="4" s="1"/>
  <c r="K331" i="4"/>
  <c r="I437" i="4"/>
  <c r="K437" i="4" s="1"/>
  <c r="H412" i="4"/>
  <c r="I412" i="4" s="1"/>
  <c r="K412" i="4" s="1"/>
  <c r="S434" i="4"/>
  <c r="S442" i="4"/>
  <c r="S498" i="4"/>
  <c r="S603" i="4"/>
  <c r="S650" i="4"/>
  <c r="K666" i="4"/>
  <c r="S760" i="4"/>
  <c r="S761" i="4"/>
  <c r="S938" i="4"/>
  <c r="S1118" i="4"/>
  <c r="S1270" i="4"/>
  <c r="S1284" i="4"/>
  <c r="S1285" i="4"/>
  <c r="S101" i="4"/>
  <c r="S106" i="4"/>
  <c r="S118" i="4"/>
  <c r="S228" i="4"/>
  <c r="S263" i="4"/>
  <c r="S268" i="4"/>
  <c r="K338" i="4"/>
  <c r="S339" i="4"/>
  <c r="S378" i="4"/>
  <c r="S384" i="4"/>
  <c r="S418" i="4"/>
  <c r="S422" i="4"/>
  <c r="S424" i="4"/>
  <c r="S428" i="4"/>
  <c r="S431" i="4"/>
  <c r="S455" i="4"/>
  <c r="I431" i="4"/>
  <c r="K431" i="4" s="1"/>
  <c r="S480" i="4"/>
  <c r="I679" i="4"/>
  <c r="K679" i="4" s="1"/>
  <c r="H867" i="4"/>
  <c r="I867" i="4" s="1"/>
  <c r="K867" i="4" s="1"/>
  <c r="K1469" i="4"/>
  <c r="I1693" i="4"/>
  <c r="K1693" i="4" s="1"/>
  <c r="H1871" i="4"/>
  <c r="I1871" i="4" s="1"/>
  <c r="K1871" i="4" s="1"/>
  <c r="S576" i="4"/>
  <c r="S646" i="4"/>
  <c r="S670" i="4"/>
  <c r="H1350" i="4"/>
  <c r="I1350" i="4" s="1"/>
  <c r="K1350" i="4" s="1"/>
  <c r="S755" i="4"/>
  <c r="S802" i="4"/>
  <c r="H617" i="4"/>
  <c r="I617" i="4" s="1"/>
  <c r="K617" i="4" s="1"/>
  <c r="H840" i="4"/>
  <c r="I840" i="4" s="1"/>
  <c r="K840" i="4" s="1"/>
  <c r="S1033" i="4"/>
  <c r="S1109" i="4"/>
  <c r="S1258" i="4"/>
  <c r="S1395" i="4"/>
  <c r="S1394" i="4"/>
  <c r="H1288" i="4"/>
  <c r="I1288" i="4" s="1"/>
  <c r="K1288" i="4" s="1"/>
  <c r="K1463" i="4"/>
  <c r="K1569" i="4"/>
  <c r="H10" i="4"/>
  <c r="I10" i="4" s="1"/>
  <c r="K10" i="4" s="1"/>
  <c r="H1392" i="4"/>
  <c r="I1392" i="4" s="1"/>
  <c r="K1392" i="4" s="1"/>
  <c r="S1835" i="4"/>
  <c r="S1834" i="4"/>
  <c r="I1682" i="4"/>
  <c r="K1682" i="4" s="1"/>
  <c r="S514" i="4"/>
  <c r="S600" i="4"/>
  <c r="S610" i="4"/>
  <c r="S704" i="4"/>
  <c r="H229" i="4"/>
  <c r="I229" i="4" s="1"/>
  <c r="K229" i="4" s="1"/>
  <c r="H1324" i="4"/>
  <c r="I1324" i="4" s="1"/>
  <c r="K1324" i="4" s="1"/>
  <c r="I1608" i="4"/>
  <c r="K1608" i="4" s="1"/>
  <c r="S99" i="4"/>
  <c r="S176" i="4"/>
  <c r="S198" i="4"/>
  <c r="S234" i="4"/>
  <c r="S252" i="4"/>
  <c r="S255" i="4"/>
  <c r="S285" i="4"/>
  <c r="S312" i="4"/>
  <c r="S350" i="4"/>
  <c r="S369" i="4"/>
  <c r="S410" i="4"/>
  <c r="S444" i="4"/>
  <c r="S449" i="4"/>
  <c r="S458" i="4"/>
  <c r="S519" i="4"/>
  <c r="S536" i="4"/>
  <c r="K1493" i="4"/>
  <c r="H1681" i="4"/>
  <c r="I1681" i="4" s="1"/>
  <c r="K1681" i="4" s="1"/>
  <c r="S590" i="4"/>
  <c r="K370" i="4"/>
  <c r="S644" i="4"/>
  <c r="I1020" i="4"/>
  <c r="K1020" i="4" s="1"/>
  <c r="I1126" i="4"/>
  <c r="K1126" i="4" s="1"/>
  <c r="K2118" i="4"/>
  <c r="I27" i="4"/>
  <c r="K27" i="4" s="1"/>
  <c r="H511" i="4"/>
  <c r="I511" i="4" s="1"/>
  <c r="K511" i="4" s="1"/>
  <c r="H865" i="4"/>
  <c r="I865" i="4" s="1"/>
  <c r="K865" i="4" s="1"/>
  <c r="S928" i="4"/>
  <c r="S931" i="4"/>
  <c r="K1442" i="4"/>
  <c r="S1095" i="4"/>
  <c r="S1120" i="4"/>
  <c r="S1154" i="4"/>
  <c r="S1214" i="4"/>
  <c r="H1217" i="4"/>
  <c r="I1217" i="4" s="1"/>
  <c r="K1217" i="4" s="1"/>
  <c r="H1229" i="4"/>
  <c r="I1229" i="4" s="1"/>
  <c r="K1229" i="4" s="1"/>
  <c r="K1582" i="4"/>
  <c r="K225" i="4"/>
  <c r="H1015" i="4"/>
  <c r="I1015" i="4" s="1"/>
  <c r="K1015" i="4" s="1"/>
  <c r="S354" i="4"/>
  <c r="K1233" i="4"/>
  <c r="S584" i="4"/>
  <c r="H1504" i="4"/>
  <c r="I1504" i="4" s="1"/>
  <c r="K1504" i="4" s="1"/>
  <c r="S88" i="4"/>
  <c r="S91" i="4"/>
  <c r="I1743" i="4"/>
  <c r="K1743" i="4" s="1"/>
  <c r="S269" i="4"/>
  <c r="S279" i="4"/>
  <c r="S286" i="4"/>
  <c r="S301" i="4"/>
  <c r="S361" i="4"/>
  <c r="S373" i="4"/>
  <c r="K1990" i="4"/>
  <c r="S433" i="4"/>
  <c r="S438" i="4"/>
  <c r="S440" i="4"/>
  <c r="K183" i="4"/>
  <c r="S461" i="4"/>
  <c r="S482" i="4"/>
  <c r="K1021" i="4"/>
  <c r="S513" i="4"/>
  <c r="S530" i="4"/>
  <c r="S542" i="4"/>
  <c r="K1717" i="4"/>
  <c r="S564" i="4"/>
  <c r="S612" i="4"/>
  <c r="S624" i="4"/>
  <c r="K218" i="4"/>
  <c r="K548" i="4"/>
  <c r="S685" i="4"/>
  <c r="S712" i="4"/>
  <c r="S722" i="4"/>
  <c r="S732" i="4"/>
  <c r="H1764" i="4"/>
  <c r="I1764" i="4" s="1"/>
  <c r="K1764" i="4" s="1"/>
  <c r="S829" i="4"/>
  <c r="H547" i="4"/>
  <c r="I547" i="4" s="1"/>
  <c r="K547" i="4" s="1"/>
  <c r="S849" i="4"/>
  <c r="H1549" i="4"/>
  <c r="I1549" i="4" s="1"/>
  <c r="K1549" i="4" s="1"/>
  <c r="S1019" i="4"/>
  <c r="H981" i="4"/>
  <c r="I981" i="4" s="1"/>
  <c r="K981" i="4" s="1"/>
  <c r="H1429" i="4"/>
  <c r="I1429" i="4" s="1"/>
  <c r="K1429" i="4" s="1"/>
  <c r="H792" i="4"/>
  <c r="I792" i="4" s="1"/>
  <c r="H247" i="4"/>
  <c r="I247" i="4" s="1"/>
  <c r="K247" i="4" s="1"/>
  <c r="S1741" i="4"/>
  <c r="I1420" i="4"/>
  <c r="K1420" i="4" s="1"/>
  <c r="S736" i="4"/>
  <c r="K1846" i="4"/>
  <c r="S770" i="4"/>
  <c r="S779" i="4"/>
  <c r="S794" i="4"/>
  <c r="I111" i="4"/>
  <c r="K111" i="4" s="1"/>
  <c r="S798" i="4"/>
  <c r="S842" i="4"/>
  <c r="S861" i="4"/>
  <c r="S864" i="4"/>
  <c r="S950" i="4"/>
  <c r="I14" i="4"/>
  <c r="K14" i="4" s="1"/>
  <c r="S998" i="4"/>
  <c r="S1001" i="4"/>
  <c r="S1163" i="4"/>
  <c r="S1180" i="4"/>
  <c r="S1205" i="4"/>
  <c r="S1249" i="4"/>
  <c r="S1252" i="4"/>
  <c r="S1261" i="4"/>
  <c r="S1292" i="4"/>
  <c r="S1300" i="4"/>
  <c r="S1345" i="4"/>
  <c r="S1356" i="4"/>
  <c r="S1403" i="4"/>
  <c r="S1468" i="4"/>
  <c r="H1924" i="4"/>
  <c r="I1924" i="4" s="1"/>
  <c r="K1924" i="4" s="1"/>
  <c r="K1427" i="4"/>
  <c r="K1499" i="4"/>
  <c r="K1605" i="4"/>
  <c r="S1663" i="4"/>
  <c r="S1681" i="4"/>
  <c r="S1753" i="4"/>
  <c r="S1775" i="4"/>
  <c r="S1884" i="4"/>
  <c r="K2046" i="4"/>
  <c r="K15" i="4"/>
  <c r="S804" i="4"/>
  <c r="S811" i="4"/>
  <c r="S879" i="4"/>
  <c r="S901" i="4"/>
  <c r="S958" i="4"/>
  <c r="S960" i="4"/>
  <c r="K522" i="4"/>
  <c r="S1045" i="4"/>
  <c r="S1062" i="4"/>
  <c r="S1115" i="4"/>
  <c r="S1159" i="4"/>
  <c r="S1174" i="4"/>
  <c r="S1256" i="4"/>
  <c r="I284" i="4"/>
  <c r="K284" i="4" s="1"/>
  <c r="H1016" i="4"/>
  <c r="I1016" i="4" s="1"/>
  <c r="K1016" i="4" s="1"/>
  <c r="S1430" i="4"/>
  <c r="K637" i="4"/>
  <c r="K1191" i="4"/>
  <c r="K1263" i="4"/>
  <c r="K1629" i="4"/>
  <c r="S1673" i="4"/>
  <c r="S1674" i="4"/>
  <c r="S1726" i="4"/>
  <c r="S1816" i="4"/>
  <c r="S1824" i="4"/>
  <c r="H1922" i="4"/>
  <c r="I1922" i="4" s="1"/>
  <c r="K1922" i="4" s="1"/>
  <c r="S725" i="4"/>
  <c r="S765" i="4"/>
  <c r="S785" i="4"/>
  <c r="K145" i="4"/>
  <c r="K653" i="4"/>
  <c r="I1715" i="4"/>
  <c r="K1715" i="4" s="1"/>
  <c r="S940" i="4"/>
  <c r="I2045" i="4"/>
  <c r="K2045" i="4" s="1"/>
  <c r="S985" i="4"/>
  <c r="S999" i="4"/>
  <c r="S1046" i="4"/>
  <c r="S1182" i="4"/>
  <c r="S1191" i="4"/>
  <c r="S1331" i="4"/>
  <c r="H1382" i="4"/>
  <c r="I1382" i="4" s="1"/>
  <c r="K1382" i="4" s="1"/>
  <c r="K531" i="4"/>
  <c r="S720" i="4"/>
  <c r="S745" i="4"/>
  <c r="I1774" i="4"/>
  <c r="K1774" i="4" s="1"/>
  <c r="K1822" i="4"/>
  <c r="S763" i="4"/>
  <c r="I2082" i="4"/>
  <c r="K2082" i="4" s="1"/>
  <c r="S813" i="4"/>
  <c r="S818" i="4"/>
  <c r="S881" i="4"/>
  <c r="K1337" i="4"/>
  <c r="S918" i="4"/>
  <c r="S924" i="4"/>
  <c r="I1785" i="4"/>
  <c r="K1785" i="4" s="1"/>
  <c r="S930" i="4"/>
  <c r="I228" i="4"/>
  <c r="K228" i="4" s="1"/>
  <c r="S1015" i="4"/>
  <c r="I582" i="4"/>
  <c r="K582" i="4" s="1"/>
  <c r="I1112" i="4"/>
  <c r="K1112" i="4" s="1"/>
  <c r="S1053" i="4"/>
  <c r="S1074" i="4"/>
  <c r="S1099" i="4"/>
  <c r="S1123" i="4"/>
  <c r="S1131" i="4"/>
  <c r="S1153" i="4"/>
  <c r="S1176" i="4"/>
  <c r="S1185" i="4"/>
  <c r="S1188" i="4"/>
  <c r="S1194" i="4"/>
  <c r="S1212" i="4"/>
  <c r="S1215" i="4"/>
  <c r="S1234" i="4"/>
  <c r="S1245" i="4"/>
  <c r="I1383" i="4"/>
  <c r="K1383" i="4" s="1"/>
  <c r="H12" i="4"/>
  <c r="I12" i="4" s="1"/>
  <c r="K12" i="4" s="1"/>
  <c r="H874" i="4"/>
  <c r="I874" i="4" s="1"/>
  <c r="K874" i="4" s="1"/>
  <c r="S1478" i="4"/>
  <c r="H343" i="4"/>
  <c r="I343" i="4" s="1"/>
  <c r="K343" i="4" s="1"/>
  <c r="H519" i="4"/>
  <c r="I519" i="4" s="1"/>
  <c r="K519" i="4" s="1"/>
  <c r="S1610" i="4"/>
  <c r="K1511" i="4"/>
  <c r="I1983" i="4"/>
  <c r="K1983" i="4" s="1"/>
  <c r="S1670" i="4"/>
  <c r="S1735" i="4"/>
  <c r="S1740" i="4"/>
  <c r="S1768" i="4"/>
  <c r="S1790" i="4"/>
  <c r="I2076" i="4"/>
  <c r="K2076" i="4" s="1"/>
  <c r="S1863" i="4"/>
  <c r="S1864" i="4"/>
  <c r="S1386" i="4"/>
  <c r="K2018" i="4"/>
  <c r="S1495" i="4"/>
  <c r="K461" i="4"/>
  <c r="S1552" i="4"/>
  <c r="S1576" i="4"/>
  <c r="S1709" i="4"/>
  <c r="K341" i="4"/>
  <c r="S1368" i="4"/>
  <c r="I1158" i="4"/>
  <c r="K1158" i="4" s="1"/>
  <c r="S1416" i="4"/>
  <c r="S1420" i="4"/>
  <c r="S1435" i="4"/>
  <c r="S1453" i="4"/>
  <c r="S1471" i="4"/>
  <c r="S1486" i="4"/>
  <c r="K95" i="4"/>
  <c r="I271" i="4"/>
  <c r="K271" i="4" s="1"/>
  <c r="S1546" i="4"/>
  <c r="I673" i="4"/>
  <c r="K673" i="4" s="1"/>
  <c r="I991" i="4"/>
  <c r="K991" i="4" s="1"/>
  <c r="S1598" i="4"/>
  <c r="K1439" i="4"/>
  <c r="K1072" i="4"/>
  <c r="I1462" i="4"/>
  <c r="K1462" i="4" s="1"/>
  <c r="S1811" i="4"/>
  <c r="S1819" i="4"/>
  <c r="S1826" i="4"/>
  <c r="K1864" i="4"/>
  <c r="S1853" i="4"/>
  <c r="S1876" i="4"/>
  <c r="K399" i="4"/>
  <c r="K481" i="4"/>
  <c r="S1921" i="4"/>
  <c r="K1071" i="4"/>
  <c r="I1107" i="4"/>
  <c r="K1107" i="4" s="1"/>
  <c r="S1953" i="4"/>
  <c r="K1237" i="4"/>
  <c r="S1964" i="4"/>
  <c r="K1745" i="4"/>
  <c r="K1815" i="4"/>
  <c r="S2019" i="4"/>
  <c r="S1902" i="4"/>
  <c r="K635" i="4"/>
  <c r="S1928" i="4"/>
  <c r="H1167" i="4"/>
  <c r="I1167" i="4" s="1"/>
  <c r="K1167" i="4" s="1"/>
  <c r="S1968" i="4"/>
  <c r="S1986" i="4"/>
  <c r="K1579" i="4"/>
  <c r="S2011" i="4"/>
  <c r="S1263" i="4"/>
  <c r="S1266" i="4"/>
  <c r="S1278" i="4"/>
  <c r="S1304" i="4"/>
  <c r="S1334" i="4"/>
  <c r="S1340" i="4"/>
  <c r="S1351" i="4"/>
  <c r="S1355" i="4"/>
  <c r="S1364" i="4"/>
  <c r="S1434" i="4"/>
  <c r="S1438" i="4"/>
  <c r="S1483" i="4"/>
  <c r="S1494" i="4"/>
  <c r="S1531" i="4"/>
  <c r="S1538" i="4"/>
  <c r="S1585" i="4"/>
  <c r="K1357" i="4"/>
  <c r="S1622" i="4"/>
  <c r="S1733" i="4"/>
  <c r="S1772" i="4"/>
  <c r="S1789" i="4"/>
  <c r="S1830" i="4"/>
  <c r="K1958" i="4"/>
  <c r="S1866" i="4"/>
  <c r="S1880" i="4"/>
  <c r="K387" i="4"/>
  <c r="S1976" i="4"/>
  <c r="K1673" i="4"/>
  <c r="S1269" i="4"/>
  <c r="S1289" i="4"/>
  <c r="S1369" i="4"/>
  <c r="S1382" i="4"/>
  <c r="S1415" i="4"/>
  <c r="K1276" i="4"/>
  <c r="K1476" i="4"/>
  <c r="K1512" i="4"/>
  <c r="S1454" i="4"/>
  <c r="S1472" i="4"/>
  <c r="S1518" i="4"/>
  <c r="S1533" i="4"/>
  <c r="S1545" i="4"/>
  <c r="S1571" i="4"/>
  <c r="S1602" i="4"/>
  <c r="K1829" i="4"/>
  <c r="S1693" i="4"/>
  <c r="S1696" i="4"/>
  <c r="S1701" i="4"/>
  <c r="S1703" i="4"/>
  <c r="S1746" i="4"/>
  <c r="K836" i="4"/>
  <c r="S1783" i="4"/>
  <c r="S1798" i="4"/>
  <c r="S1812" i="4"/>
  <c r="K2100" i="4"/>
  <c r="S1859" i="4"/>
  <c r="S1868" i="4"/>
  <c r="S1895" i="4"/>
  <c r="S1942" i="4"/>
  <c r="S1973" i="4"/>
  <c r="K2039" i="4"/>
  <c r="K1979" i="4"/>
  <c r="K713" i="4"/>
  <c r="H1885" i="4"/>
  <c r="I1885" i="4" s="1"/>
  <c r="K1885" i="4" s="1"/>
  <c r="H349" i="4"/>
  <c r="I349" i="4" s="1"/>
  <c r="K349" i="4" s="1"/>
  <c r="S486" i="4"/>
  <c r="H1613" i="4"/>
  <c r="I1613" i="4" s="1"/>
  <c r="K1613" i="4" s="1"/>
  <c r="K1766" i="4"/>
  <c r="K135" i="4"/>
  <c r="H1612" i="4"/>
  <c r="I1612" i="4" s="1"/>
  <c r="K1612" i="4" s="1"/>
  <c r="K231" i="4"/>
  <c r="S230" i="4"/>
  <c r="K526" i="4"/>
  <c r="H1837" i="4"/>
  <c r="I1837" i="4" s="1"/>
  <c r="K1837" i="4" s="1"/>
  <c r="H1967" i="4"/>
  <c r="I1967" i="4" s="1"/>
  <c r="K1967" i="4" s="1"/>
  <c r="H65" i="4"/>
  <c r="I65" i="4" s="1"/>
  <c r="K65" i="4" s="1"/>
  <c r="K66" i="4"/>
  <c r="H1011" i="4"/>
  <c r="I1011" i="4" s="1"/>
  <c r="K1011" i="4" s="1"/>
  <c r="H396" i="4"/>
  <c r="I396" i="4" s="1"/>
  <c r="K396" i="4" s="1"/>
  <c r="H809" i="4"/>
  <c r="I809" i="4" s="1"/>
  <c r="H1718" i="4"/>
  <c r="I1718" i="4" s="1"/>
  <c r="K1718" i="4" s="1"/>
  <c r="K561" i="4"/>
  <c r="S94" i="4"/>
  <c r="S95" i="4"/>
  <c r="S474" i="4"/>
  <c r="H630" i="4"/>
  <c r="I630" i="4" s="1"/>
  <c r="K630" i="4" s="1"/>
  <c r="S734" i="4"/>
  <c r="S733" i="4"/>
  <c r="H393" i="4"/>
  <c r="I393" i="4" s="1"/>
  <c r="K393" i="4" s="1"/>
  <c r="H391" i="4"/>
  <c r="I391" i="4" s="1"/>
  <c r="K391" i="4" s="1"/>
  <c r="H462" i="4"/>
  <c r="I462" i="4" s="1"/>
  <c r="K462" i="4" s="1"/>
  <c r="H2090" i="4"/>
  <c r="I2090" i="4" s="1"/>
  <c r="K2090" i="4" s="1"/>
  <c r="K1507" i="4"/>
  <c r="K1776" i="4"/>
  <c r="S413" i="4"/>
  <c r="S429" i="4"/>
  <c r="I667" i="4"/>
  <c r="K667" i="4" s="1"/>
  <c r="K903" i="4"/>
  <c r="S545" i="4"/>
  <c r="S546" i="4"/>
  <c r="H2011" i="4"/>
  <c r="I2011" i="4" s="1"/>
  <c r="K2011" i="4" s="1"/>
  <c r="S642" i="4"/>
  <c r="H430" i="4"/>
  <c r="I430" i="4" s="1"/>
  <c r="K430" i="4" s="1"/>
  <c r="I560" i="4"/>
  <c r="K560" i="4" s="1"/>
  <c r="S738" i="4"/>
  <c r="S739" i="4"/>
  <c r="H2022" i="4"/>
  <c r="I2022" i="4" s="1"/>
  <c r="K2022" i="4" s="1"/>
  <c r="S828" i="4"/>
  <c r="S831" i="4"/>
  <c r="S832" i="4"/>
  <c r="H1279" i="4"/>
  <c r="I1279" i="4" s="1"/>
  <c r="K1279" i="4" s="1"/>
  <c r="H1385" i="4"/>
  <c r="I1385" i="4" s="1"/>
  <c r="K1385" i="4" s="1"/>
  <c r="H1148" i="4"/>
  <c r="I1148" i="4" s="1"/>
  <c r="K1148" i="4" s="1"/>
  <c r="H533" i="4"/>
  <c r="I533" i="4" s="1"/>
  <c r="K533" i="4" s="1"/>
  <c r="S1474" i="4"/>
  <c r="S1473" i="4"/>
  <c r="K2054" i="4"/>
  <c r="S1596" i="4"/>
  <c r="S1595" i="4"/>
  <c r="H388" i="4"/>
  <c r="I388" i="4" s="1"/>
  <c r="K388" i="4" s="1"/>
  <c r="I291" i="4"/>
  <c r="K291" i="4" s="1"/>
  <c r="I657" i="4"/>
  <c r="K657" i="4" s="1"/>
  <c r="K693" i="4"/>
  <c r="S126" i="4"/>
  <c r="I1081" i="4"/>
  <c r="K1081" i="4" s="1"/>
  <c r="I1601" i="4"/>
  <c r="K1601" i="4" s="1"/>
  <c r="S202" i="4"/>
  <c r="I1731" i="4"/>
  <c r="K1731" i="4" s="1"/>
  <c r="I42" i="4"/>
  <c r="K42" i="4" s="1"/>
  <c r="S256" i="4"/>
  <c r="S302" i="4"/>
  <c r="I892" i="4"/>
  <c r="K892" i="4" s="1"/>
  <c r="S315" i="4"/>
  <c r="S322" i="4"/>
  <c r="S358" i="4"/>
  <c r="H1600" i="4"/>
  <c r="I1600" i="4" s="1"/>
  <c r="K1600" i="4" s="1"/>
  <c r="S389" i="4"/>
  <c r="S403" i="4"/>
  <c r="S406" i="4"/>
  <c r="K2108" i="4"/>
  <c r="S430" i="4"/>
  <c r="S436" i="4"/>
  <c r="S443" i="4"/>
  <c r="S452" i="4"/>
  <c r="I325" i="4"/>
  <c r="K325" i="4" s="1"/>
  <c r="H419" i="4"/>
  <c r="I419" i="4" s="1"/>
  <c r="K419" i="4" s="1"/>
  <c r="I467" i="4"/>
  <c r="K467" i="4" s="1"/>
  <c r="S495" i="4"/>
  <c r="H1103" i="4"/>
  <c r="I1103" i="4" s="1"/>
  <c r="K1103" i="4" s="1"/>
  <c r="H1339" i="4"/>
  <c r="I1339" i="4" s="1"/>
  <c r="K1339" i="4" s="1"/>
  <c r="S549" i="4"/>
  <c r="H1977" i="4"/>
  <c r="I1977" i="4" s="1"/>
  <c r="K1977" i="4" s="1"/>
  <c r="I40" i="4"/>
  <c r="K40" i="4" s="1"/>
  <c r="H206" i="4"/>
  <c r="I206" i="4" s="1"/>
  <c r="K206" i="4" s="1"/>
  <c r="I690" i="4"/>
  <c r="K690" i="4" s="1"/>
  <c r="S753" i="4"/>
  <c r="S754" i="4"/>
  <c r="K1904" i="4"/>
  <c r="H1988" i="4"/>
  <c r="I1988" i="4" s="1"/>
  <c r="K1988" i="4" s="1"/>
  <c r="H417" i="4"/>
  <c r="I417" i="4" s="1"/>
  <c r="K417" i="4" s="1"/>
  <c r="S910" i="4"/>
  <c r="H1042" i="4"/>
  <c r="I1042" i="4" s="1"/>
  <c r="K1042" i="4" s="1"/>
  <c r="S310" i="4"/>
  <c r="S421" i="4"/>
  <c r="K77" i="4"/>
  <c r="S703" i="4"/>
  <c r="K279" i="4"/>
  <c r="H1813" i="4"/>
  <c r="I1813" i="4" s="1"/>
  <c r="K1813" i="4" s="1"/>
  <c r="H432" i="4"/>
  <c r="I432" i="4" s="1"/>
  <c r="K432" i="4" s="1"/>
  <c r="H1918" i="4"/>
  <c r="I1918" i="4" s="1"/>
  <c r="K1918" i="4" s="1"/>
  <c r="K1978" i="4"/>
  <c r="H725" i="4"/>
  <c r="I725" i="4" s="1"/>
  <c r="H1139" i="4"/>
  <c r="I1139" i="4" s="1"/>
  <c r="K1139" i="4" s="1"/>
  <c r="I1151" i="4"/>
  <c r="K1151" i="4" s="1"/>
  <c r="S559" i="4"/>
  <c r="S558" i="4"/>
  <c r="H158" i="4"/>
  <c r="I158" i="4" s="1"/>
  <c r="K158" i="4" s="1"/>
  <c r="H853" i="4"/>
  <c r="I853" i="4" s="1"/>
  <c r="K853" i="4" s="1"/>
  <c r="H995" i="4"/>
  <c r="I995" i="4" s="1"/>
  <c r="K995" i="4" s="1"/>
  <c r="H1113" i="4"/>
  <c r="I1113" i="4" s="1"/>
  <c r="K1113" i="4" s="1"/>
  <c r="I267" i="4"/>
  <c r="K267" i="4" s="1"/>
  <c r="I1801" i="4"/>
  <c r="K1801" i="4" s="1"/>
  <c r="H2003" i="4"/>
  <c r="I2003" i="4" s="1"/>
  <c r="K2003" i="4" s="1"/>
  <c r="I2037" i="4"/>
  <c r="K2037" i="4" s="1"/>
  <c r="S288" i="4"/>
  <c r="S298" i="4"/>
  <c r="S308" i="4"/>
  <c r="S330" i="4"/>
  <c r="H1576" i="4"/>
  <c r="I1576" i="4" s="1"/>
  <c r="K1576" i="4" s="1"/>
  <c r="I1742" i="4"/>
  <c r="K1742" i="4" s="1"/>
  <c r="K2024" i="4"/>
  <c r="S423" i="4"/>
  <c r="I41" i="4"/>
  <c r="K41" i="4" s="1"/>
  <c r="H195" i="4"/>
  <c r="I195" i="4" s="1"/>
  <c r="K195" i="4" s="1"/>
  <c r="H289" i="4"/>
  <c r="I289" i="4" s="1"/>
  <c r="K289" i="4" s="1"/>
  <c r="H371" i="4"/>
  <c r="I371" i="4" s="1"/>
  <c r="K371" i="4" s="1"/>
  <c r="K455" i="4"/>
  <c r="I549" i="4"/>
  <c r="K549" i="4" s="1"/>
  <c r="I703" i="4"/>
  <c r="K703" i="4" s="1"/>
  <c r="S516" i="4"/>
  <c r="H1221" i="4"/>
  <c r="I1221" i="4" s="1"/>
  <c r="K1221" i="4" s="1"/>
  <c r="I1269" i="4"/>
  <c r="K1269" i="4" s="1"/>
  <c r="S543" i="4"/>
  <c r="S544" i="4"/>
  <c r="S555" i="4"/>
  <c r="S554" i="4"/>
  <c r="S568" i="4"/>
  <c r="H1883" i="4"/>
  <c r="I1883" i="4" s="1"/>
  <c r="K1883" i="4" s="1"/>
  <c r="I194" i="4"/>
  <c r="K194" i="4" s="1"/>
  <c r="S663" i="4"/>
  <c r="I1976" i="4"/>
  <c r="K1976" i="4" s="1"/>
  <c r="H347" i="4"/>
  <c r="I347" i="4" s="1"/>
  <c r="K347" i="4" s="1"/>
  <c r="H37" i="4"/>
  <c r="I37" i="4" s="1"/>
  <c r="K37" i="4" s="1"/>
  <c r="H532" i="4"/>
  <c r="I532" i="4" s="1"/>
  <c r="K532" i="4" s="1"/>
  <c r="S249" i="4"/>
  <c r="S349" i="4"/>
  <c r="H970" i="4"/>
  <c r="I970" i="4" s="1"/>
  <c r="K970" i="4" s="1"/>
  <c r="H1006" i="4"/>
  <c r="I1006" i="4" s="1"/>
  <c r="K1006" i="4" s="1"/>
  <c r="S75" i="4"/>
  <c r="S83" i="4"/>
  <c r="S266" i="4"/>
  <c r="I1906" i="4"/>
  <c r="K1906" i="4" s="1"/>
  <c r="S489" i="4"/>
  <c r="S961" i="4"/>
  <c r="S84" i="4"/>
  <c r="S134" i="4"/>
  <c r="I1895" i="4"/>
  <c r="K1895" i="4" s="1"/>
  <c r="S259" i="4"/>
  <c r="S359" i="4"/>
  <c r="S365" i="4"/>
  <c r="K1540" i="4"/>
  <c r="K1636" i="4"/>
  <c r="H1848" i="4"/>
  <c r="I1848" i="4" s="1"/>
  <c r="K1848" i="4" s="1"/>
  <c r="H1954" i="4"/>
  <c r="I1954" i="4" s="1"/>
  <c r="K1954" i="4" s="1"/>
  <c r="S419" i="4"/>
  <c r="H147" i="4"/>
  <c r="I147" i="4" s="1"/>
  <c r="K147" i="4" s="1"/>
  <c r="S456" i="4"/>
  <c r="I537" i="4"/>
  <c r="K537" i="4" s="1"/>
  <c r="S483" i="4"/>
  <c r="H973" i="4"/>
  <c r="I973" i="4" s="1"/>
  <c r="K973" i="4" s="1"/>
  <c r="I985" i="4"/>
  <c r="K985" i="4" s="1"/>
  <c r="H1033" i="4"/>
  <c r="I1033" i="4" s="1"/>
  <c r="K1033" i="4" s="1"/>
  <c r="S522" i="4"/>
  <c r="K1399" i="4"/>
  <c r="S551" i="4"/>
  <c r="S552" i="4"/>
  <c r="S563" i="4"/>
  <c r="S569" i="4"/>
  <c r="S574" i="4"/>
  <c r="H64" i="4"/>
  <c r="I64" i="4" s="1"/>
  <c r="K64" i="4" s="1"/>
  <c r="K146" i="4"/>
  <c r="S643" i="4"/>
  <c r="I454" i="4"/>
  <c r="K454" i="4" s="1"/>
  <c r="H524" i="4"/>
  <c r="I524" i="4" s="1"/>
  <c r="K524" i="4" s="1"/>
  <c r="S660" i="4"/>
  <c r="S680" i="4"/>
  <c r="S689" i="4"/>
  <c r="I1668" i="4"/>
  <c r="K1668" i="4" s="1"/>
  <c r="I75" i="4"/>
  <c r="K75" i="4" s="1"/>
  <c r="H1219" i="4"/>
  <c r="I1219" i="4" s="1"/>
  <c r="K1219" i="4" s="1"/>
  <c r="H1914" i="4"/>
  <c r="I1914" i="4" s="1"/>
  <c r="K1914" i="4" s="1"/>
  <c r="S69" i="4"/>
  <c r="S124" i="4"/>
  <c r="S244" i="4"/>
  <c r="S278" i="4"/>
  <c r="S299" i="4"/>
  <c r="I939" i="4"/>
  <c r="K939" i="4" s="1"/>
  <c r="I1705" i="4"/>
  <c r="K1705" i="4" s="1"/>
  <c r="H748" i="4"/>
  <c r="I748" i="4" s="1"/>
  <c r="S629" i="4"/>
  <c r="H878" i="4"/>
  <c r="I878" i="4" s="1"/>
  <c r="K878" i="4" s="1"/>
  <c r="H180" i="4"/>
  <c r="I180" i="4" s="1"/>
  <c r="K180" i="4" s="1"/>
  <c r="I1767" i="4"/>
  <c r="K1767" i="4" s="1"/>
  <c r="S282" i="4"/>
  <c r="K1058" i="4"/>
  <c r="K831" i="4"/>
  <c r="H1488" i="4"/>
  <c r="I1488" i="4" s="1"/>
  <c r="K1488" i="4" s="1"/>
  <c r="S1796" i="4"/>
  <c r="S1795" i="4"/>
  <c r="S70" i="4"/>
  <c r="S63" i="4"/>
  <c r="S74" i="4"/>
  <c r="S105" i="4"/>
  <c r="I705" i="4"/>
  <c r="K705" i="4" s="1"/>
  <c r="S173" i="4"/>
  <c r="S181" i="4"/>
  <c r="I2025" i="4"/>
  <c r="K2025" i="4" s="1"/>
  <c r="S238" i="4"/>
  <c r="S243" i="4"/>
  <c r="K136" i="4"/>
  <c r="S260" i="4"/>
  <c r="I172" i="4"/>
  <c r="K172" i="4" s="1"/>
  <c r="S316" i="4"/>
  <c r="I998" i="4"/>
  <c r="K998" i="4" s="1"/>
  <c r="K1400" i="4"/>
  <c r="S360" i="4"/>
  <c r="S363" i="4"/>
  <c r="I1658" i="4"/>
  <c r="K1658" i="4" s="1"/>
  <c r="H1836" i="4"/>
  <c r="I1836" i="4" s="1"/>
  <c r="K1836" i="4" s="1"/>
  <c r="H1894" i="4"/>
  <c r="I1894" i="4" s="1"/>
  <c r="K1894" i="4" s="1"/>
  <c r="H2002" i="4"/>
  <c r="I2002" i="4" s="1"/>
  <c r="K2002" i="4" s="1"/>
  <c r="H2072" i="4"/>
  <c r="I2072" i="4" s="1"/>
  <c r="K2072" i="4" s="1"/>
  <c r="S420" i="4"/>
  <c r="S462" i="4"/>
  <c r="S466" i="4"/>
  <c r="S470" i="4"/>
  <c r="S478" i="4"/>
  <c r="K855" i="4"/>
  <c r="I915" i="4"/>
  <c r="K915" i="4" s="1"/>
  <c r="S509" i="4"/>
  <c r="S515" i="4"/>
  <c r="S518" i="4"/>
  <c r="I1209" i="4"/>
  <c r="K1209" i="4" s="1"/>
  <c r="S526" i="4"/>
  <c r="S539" i="4"/>
  <c r="S538" i="4"/>
  <c r="S540" i="4"/>
  <c r="I1539" i="4"/>
  <c r="K1539" i="4" s="1"/>
  <c r="I1741" i="4"/>
  <c r="K1741" i="4" s="1"/>
  <c r="K2035" i="4"/>
  <c r="S592" i="4"/>
  <c r="K2034" i="4"/>
  <c r="K819" i="4"/>
  <c r="K63" i="4"/>
  <c r="H1101" i="4"/>
  <c r="I1101" i="4" s="1"/>
  <c r="K1101" i="4" s="1"/>
  <c r="K1621" i="4"/>
  <c r="K1336" i="4"/>
  <c r="S473" i="4"/>
  <c r="S493" i="4"/>
  <c r="S503" i="4"/>
  <c r="S528" i="4"/>
  <c r="K1505" i="4"/>
  <c r="K1917" i="4"/>
  <c r="K2107" i="4"/>
  <c r="I712" i="4"/>
  <c r="S608" i="4"/>
  <c r="S615" i="4"/>
  <c r="S618" i="4"/>
  <c r="S622" i="4"/>
  <c r="K500" i="4"/>
  <c r="S666" i="4"/>
  <c r="I914" i="4"/>
  <c r="K914" i="4" s="1"/>
  <c r="I948" i="4"/>
  <c r="K948" i="4" s="1"/>
  <c r="H1044" i="4"/>
  <c r="I1044" i="4" s="1"/>
  <c r="K1044" i="4" s="1"/>
  <c r="S694" i="4"/>
  <c r="S714" i="4"/>
  <c r="K1598" i="4"/>
  <c r="S822" i="4"/>
  <c r="I429" i="4"/>
  <c r="K429" i="4" s="1"/>
  <c r="H1267" i="4"/>
  <c r="I1267" i="4" s="1"/>
  <c r="K1267" i="4" s="1"/>
  <c r="S896" i="4"/>
  <c r="I1609" i="4"/>
  <c r="K1609" i="4" s="1"/>
  <c r="H1845" i="4"/>
  <c r="I1845" i="4" s="1"/>
  <c r="K1845" i="4" s="1"/>
  <c r="H1915" i="4"/>
  <c r="I1915" i="4" s="1"/>
  <c r="K1915" i="4" s="1"/>
  <c r="H262" i="4"/>
  <c r="I262" i="4" s="1"/>
  <c r="K262" i="4" s="1"/>
  <c r="S1042" i="4"/>
  <c r="H793" i="4"/>
  <c r="I793" i="4" s="1"/>
  <c r="H1925" i="4"/>
  <c r="I1925" i="4" s="1"/>
  <c r="K1925" i="4" s="1"/>
  <c r="S1991" i="4"/>
  <c r="S1990" i="4"/>
  <c r="S1999" i="4"/>
  <c r="S521" i="4"/>
  <c r="S586" i="4"/>
  <c r="S595" i="4"/>
  <c r="I820" i="4"/>
  <c r="S625" i="4"/>
  <c r="K358" i="4"/>
  <c r="S638" i="4"/>
  <c r="S669" i="4"/>
  <c r="S678" i="4"/>
  <c r="I1326" i="4"/>
  <c r="K1326" i="4" s="1"/>
  <c r="K1456" i="4"/>
  <c r="S752" i="4"/>
  <c r="S751" i="4"/>
  <c r="S856" i="4"/>
  <c r="H1503" i="4"/>
  <c r="I1503" i="4" s="1"/>
  <c r="K1503" i="4" s="1"/>
  <c r="S1008" i="4"/>
  <c r="H700" i="4"/>
  <c r="I700" i="4" s="1"/>
  <c r="K700" i="4" s="1"/>
  <c r="S1170" i="4"/>
  <c r="H321" i="4"/>
  <c r="I321" i="4" s="1"/>
  <c r="K321" i="4" s="1"/>
  <c r="S1260" i="4"/>
  <c r="K779" i="4"/>
  <c r="S531" i="4"/>
  <c r="S573" i="4"/>
  <c r="S605" i="4"/>
  <c r="S628" i="4"/>
  <c r="S649" i="4"/>
  <c r="K618" i="4"/>
  <c r="S661" i="4"/>
  <c r="H984" i="4"/>
  <c r="I984" i="4" s="1"/>
  <c r="K984" i="4" s="1"/>
  <c r="I1220" i="4"/>
  <c r="K1220" i="4" s="1"/>
  <c r="S758" i="4"/>
  <c r="I1916" i="4"/>
  <c r="K1916" i="4" s="1"/>
  <c r="S789" i="4"/>
  <c r="I39" i="4"/>
  <c r="K39" i="4" s="1"/>
  <c r="S808" i="4"/>
  <c r="K275" i="4"/>
  <c r="I487" i="4"/>
  <c r="K487" i="4" s="1"/>
  <c r="S858" i="4"/>
  <c r="I1585" i="4"/>
  <c r="K1585" i="4" s="1"/>
  <c r="S914" i="4"/>
  <c r="S920" i="4"/>
  <c r="H416" i="4"/>
  <c r="I416" i="4" s="1"/>
  <c r="K416" i="4" s="1"/>
  <c r="H464" i="4"/>
  <c r="I464" i="4" s="1"/>
  <c r="K464" i="4" s="1"/>
  <c r="S1014" i="4"/>
  <c r="H664" i="4"/>
  <c r="I664" i="4" s="1"/>
  <c r="K664" i="4" s="1"/>
  <c r="K1563" i="4"/>
  <c r="K1799" i="4"/>
  <c r="S588" i="4"/>
  <c r="K16" i="4"/>
  <c r="K288" i="4"/>
  <c r="S645" i="4"/>
  <c r="H866" i="4"/>
  <c r="I866" i="4" s="1"/>
  <c r="K866" i="4" s="1"/>
  <c r="I1056" i="4"/>
  <c r="K1056" i="4" s="1"/>
  <c r="S688" i="4"/>
  <c r="K1138" i="4"/>
  <c r="K133" i="4"/>
  <c r="H181" i="4"/>
  <c r="I181" i="4" s="1"/>
  <c r="K181" i="4" s="1"/>
  <c r="K665" i="4"/>
  <c r="H1207" i="4"/>
  <c r="I1207" i="4" s="1"/>
  <c r="K1207" i="4" s="1"/>
  <c r="S900" i="4"/>
  <c r="S909" i="4"/>
  <c r="I1573" i="4"/>
  <c r="K1573" i="4" s="1"/>
  <c r="H1739" i="4"/>
  <c r="I1739" i="4" s="1"/>
  <c r="K1739" i="4" s="1"/>
  <c r="I1194" i="4"/>
  <c r="K1194" i="4" s="1"/>
  <c r="H1230" i="4"/>
  <c r="I1230" i="4" s="1"/>
  <c r="K1230" i="4" s="1"/>
  <c r="S1084" i="4"/>
  <c r="I1678" i="4"/>
  <c r="K1678" i="4" s="1"/>
  <c r="H1926" i="4"/>
  <c r="I1926" i="4" s="1"/>
  <c r="K1926" i="4" s="1"/>
  <c r="S1160" i="4"/>
  <c r="S1161" i="4"/>
  <c r="I1937" i="4"/>
  <c r="K1937" i="4" s="1"/>
  <c r="H686" i="4"/>
  <c r="I686" i="4" s="1"/>
  <c r="K686" i="4" s="1"/>
  <c r="S1785" i="4"/>
  <c r="S1786" i="4"/>
  <c r="S729" i="4"/>
  <c r="S748" i="4"/>
  <c r="K1810" i="4"/>
  <c r="S844" i="4"/>
  <c r="S860" i="4"/>
  <c r="S868" i="4"/>
  <c r="S916" i="4"/>
  <c r="S923" i="4"/>
  <c r="H346" i="4"/>
  <c r="I346" i="4" s="1"/>
  <c r="K346" i="4" s="1"/>
  <c r="S1028" i="4"/>
  <c r="S1064" i="4"/>
  <c r="H1278" i="4"/>
  <c r="I1278" i="4" s="1"/>
  <c r="K1278" i="4" s="1"/>
  <c r="S1101" i="4"/>
  <c r="H1986" i="4"/>
  <c r="I1986" i="4" s="1"/>
  <c r="K1986" i="4" s="1"/>
  <c r="S1290" i="4"/>
  <c r="S1291" i="4"/>
  <c r="S1311" i="4"/>
  <c r="S1310" i="4"/>
  <c r="H2067" i="4"/>
  <c r="I2067" i="4" s="1"/>
  <c r="K2067" i="4" s="1"/>
  <c r="I154" i="4"/>
  <c r="K154" i="4" s="1"/>
  <c r="K1794" i="4"/>
  <c r="H34" i="4"/>
  <c r="I34" i="4" s="1"/>
  <c r="K34" i="4" s="1"/>
  <c r="H436" i="4"/>
  <c r="I436" i="4" s="1"/>
  <c r="K436" i="4" s="1"/>
  <c r="K1331" i="4"/>
  <c r="S723" i="4"/>
  <c r="K1622" i="4"/>
  <c r="S762" i="4"/>
  <c r="S776" i="4"/>
  <c r="S791" i="4"/>
  <c r="S821" i="4"/>
  <c r="S843" i="4"/>
  <c r="S863" i="4"/>
  <c r="I1031" i="4"/>
  <c r="K1031" i="4" s="1"/>
  <c r="H1645" i="4"/>
  <c r="I1645" i="4" s="1"/>
  <c r="K1645" i="4" s="1"/>
  <c r="S971" i="4"/>
  <c r="S1022" i="4"/>
  <c r="S1025" i="4"/>
  <c r="S1063" i="4"/>
  <c r="H1266" i="4"/>
  <c r="I1266" i="4" s="1"/>
  <c r="K1266" i="4" s="1"/>
  <c r="S1094" i="4"/>
  <c r="I1725" i="4"/>
  <c r="K1725" i="4" s="1"/>
  <c r="H638" i="4"/>
  <c r="I638" i="4" s="1"/>
  <c r="K638" i="4" s="1"/>
  <c r="H1052" i="4"/>
  <c r="I1052" i="4" s="1"/>
  <c r="K1052" i="4" s="1"/>
  <c r="S1414" i="4"/>
  <c r="K1748" i="4"/>
  <c r="H766" i="4"/>
  <c r="I766" i="4" s="1"/>
  <c r="S701" i="4"/>
  <c r="S728" i="4"/>
  <c r="S741" i="4"/>
  <c r="S778" i="4"/>
  <c r="S803" i="4"/>
  <c r="S825" i="4"/>
  <c r="S889" i="4"/>
  <c r="S895" i="4"/>
  <c r="S965" i="4"/>
  <c r="H1136" i="4"/>
  <c r="I1136" i="4" s="1"/>
  <c r="K1136" i="4" s="1"/>
  <c r="S1058" i="4"/>
  <c r="H1974" i="4"/>
  <c r="I1974" i="4" s="1"/>
  <c r="K1974" i="4" s="1"/>
  <c r="S1140" i="4"/>
  <c r="S1282" i="4"/>
  <c r="H756" i="4"/>
  <c r="I756" i="4" s="1"/>
  <c r="S1534" i="4"/>
  <c r="S1535" i="4"/>
  <c r="S681" i="4"/>
  <c r="I1032" i="4"/>
  <c r="K1032" i="4" s="1"/>
  <c r="S686" i="4"/>
  <c r="S695" i="4"/>
  <c r="S702" i="4"/>
  <c r="S709" i="4"/>
  <c r="I1362" i="4"/>
  <c r="K1362" i="4" s="1"/>
  <c r="S716" i="4"/>
  <c r="S731" i="4"/>
  <c r="S750" i="4"/>
  <c r="S768" i="4"/>
  <c r="S782" i="4"/>
  <c r="I251" i="4"/>
  <c r="K251" i="4" s="1"/>
  <c r="S826" i="4"/>
  <c r="S845" i="4"/>
  <c r="S870" i="4"/>
  <c r="I1243" i="4"/>
  <c r="K1243" i="4" s="1"/>
  <c r="I1349" i="4"/>
  <c r="K1349" i="4" s="1"/>
  <c r="I1409" i="4"/>
  <c r="K1409" i="4" s="1"/>
  <c r="I1515" i="4"/>
  <c r="K1515" i="4" s="1"/>
  <c r="K1869" i="4"/>
  <c r="S941" i="4"/>
  <c r="I1951" i="4"/>
  <c r="K1951" i="4" s="1"/>
  <c r="S944" i="4"/>
  <c r="K286" i="4"/>
  <c r="S1013" i="4"/>
  <c r="H652" i="4"/>
  <c r="I652" i="4" s="1"/>
  <c r="K652" i="4" s="1"/>
  <c r="K958" i="4"/>
  <c r="I1206" i="4"/>
  <c r="K1206" i="4" s="1"/>
  <c r="I1514" i="4"/>
  <c r="K1514" i="4" s="1"/>
  <c r="S1195" i="4"/>
  <c r="S1196" i="4"/>
  <c r="H851" i="4"/>
  <c r="I851" i="4" s="1"/>
  <c r="K851" i="4" s="1"/>
  <c r="H1665" i="4"/>
  <c r="I1665" i="4" s="1"/>
  <c r="K1665" i="4" s="1"/>
  <c r="S1295" i="4"/>
  <c r="I272" i="4"/>
  <c r="K272" i="4" s="1"/>
  <c r="H390" i="4"/>
  <c r="I390" i="4" s="1"/>
  <c r="K390" i="4" s="1"/>
  <c r="H1110" i="4"/>
  <c r="I1110" i="4" s="1"/>
  <c r="K1110" i="4" s="1"/>
  <c r="I1428" i="4"/>
  <c r="K1428" i="4" s="1"/>
  <c r="S1440" i="4"/>
  <c r="H743" i="4"/>
  <c r="I743" i="4" s="1"/>
  <c r="K401" i="4"/>
  <c r="H897" i="4"/>
  <c r="I897" i="4" s="1"/>
  <c r="K897" i="4" s="1"/>
  <c r="S838" i="4"/>
  <c r="S882" i="4"/>
  <c r="S886" i="4"/>
  <c r="S893" i="4"/>
  <c r="S913" i="4"/>
  <c r="S939" i="4"/>
  <c r="S955" i="4"/>
  <c r="S996" i="4"/>
  <c r="K546" i="4"/>
  <c r="S1034" i="4"/>
  <c r="S1054" i="4"/>
  <c r="K1690" i="4"/>
  <c r="H403" i="4"/>
  <c r="I403" i="4" s="1"/>
  <c r="K403" i="4" s="1"/>
  <c r="I1489" i="4"/>
  <c r="K1489" i="4" s="1"/>
  <c r="I1737" i="4"/>
  <c r="K1737" i="4" s="1"/>
  <c r="K1855" i="4"/>
  <c r="S1303" i="4"/>
  <c r="S1315" i="4"/>
  <c r="H838" i="4"/>
  <c r="I838" i="4" s="1"/>
  <c r="K838" i="4" s="1"/>
  <c r="K1878" i="4"/>
  <c r="S1493" i="4"/>
  <c r="K449" i="4"/>
  <c r="I908" i="4"/>
  <c r="K908" i="4" s="1"/>
  <c r="S966" i="4"/>
  <c r="S1156" i="4"/>
  <c r="S1204" i="4"/>
  <c r="S1281" i="4"/>
  <c r="S1383" i="4"/>
  <c r="K934" i="4"/>
  <c r="S1413" i="4"/>
  <c r="H1464" i="4"/>
  <c r="I1464" i="4" s="1"/>
  <c r="K1464" i="4" s="1"/>
  <c r="H59" i="4"/>
  <c r="I59" i="4" s="1"/>
  <c r="K59" i="4" s="1"/>
  <c r="H1735" i="4"/>
  <c r="I1735" i="4" s="1"/>
  <c r="K1735" i="4" s="1"/>
  <c r="S1662" i="4"/>
  <c r="S1661" i="4"/>
  <c r="S982" i="4"/>
  <c r="I498" i="4"/>
  <c r="K498" i="4" s="1"/>
  <c r="I852" i="4"/>
  <c r="K852" i="4" s="1"/>
  <c r="H1088" i="4"/>
  <c r="I1088" i="4" s="1"/>
  <c r="K1088" i="4" s="1"/>
  <c r="S1055" i="4"/>
  <c r="S1079" i="4"/>
  <c r="H1502" i="4"/>
  <c r="I1502" i="4" s="1"/>
  <c r="K1502" i="4" s="1"/>
  <c r="S1111" i="4"/>
  <c r="S1110" i="4"/>
  <c r="S1148" i="4"/>
  <c r="H627" i="4"/>
  <c r="I627" i="4" s="1"/>
  <c r="K627" i="4" s="1"/>
  <c r="S1203" i="4"/>
  <c r="S1223" i="4"/>
  <c r="S1222" i="4"/>
  <c r="S1230" i="4"/>
  <c r="K1159" i="4"/>
  <c r="H1323" i="4"/>
  <c r="I1323" i="4" s="1"/>
  <c r="K1323" i="4" s="1"/>
  <c r="S1360" i="4"/>
  <c r="H450" i="4"/>
  <c r="I450" i="4" s="1"/>
  <c r="K450" i="4" s="1"/>
  <c r="H910" i="4"/>
  <c r="I910" i="4" s="1"/>
  <c r="K910" i="4" s="1"/>
  <c r="H1688" i="4"/>
  <c r="I1688" i="4" s="1"/>
  <c r="K1688" i="4" s="1"/>
  <c r="I165" i="4"/>
  <c r="K165" i="4" s="1"/>
  <c r="S1522" i="4"/>
  <c r="S1523" i="4"/>
  <c r="I201" i="4"/>
  <c r="K201" i="4" s="1"/>
  <c r="H377" i="4"/>
  <c r="I377" i="4" s="1"/>
  <c r="K377" i="4" s="1"/>
  <c r="K1699" i="4"/>
  <c r="S956" i="4"/>
  <c r="K74" i="4"/>
  <c r="S975" i="4"/>
  <c r="I110" i="4"/>
  <c r="K110" i="4" s="1"/>
  <c r="S979" i="4"/>
  <c r="I486" i="4"/>
  <c r="K486" i="4" s="1"/>
  <c r="S1016" i="4"/>
  <c r="S1076" i="4"/>
  <c r="S1075" i="4"/>
  <c r="H1454" i="4"/>
  <c r="I1454" i="4" s="1"/>
  <c r="K1454" i="4" s="1"/>
  <c r="K1738" i="4"/>
  <c r="S1114" i="4"/>
  <c r="K1147" i="4"/>
  <c r="I1359" i="4"/>
  <c r="K1359" i="4" s="1"/>
  <c r="H1619" i="4"/>
  <c r="I1619" i="4" s="1"/>
  <c r="K1619" i="4" s="1"/>
  <c r="I48" i="4"/>
  <c r="K48" i="4" s="1"/>
  <c r="K556" i="4"/>
  <c r="H602" i="4"/>
  <c r="I602" i="4" s="1"/>
  <c r="K602" i="4" s="1"/>
  <c r="I850" i="4"/>
  <c r="K850" i="4" s="1"/>
  <c r="S1392" i="4"/>
  <c r="H898" i="4"/>
  <c r="I898" i="4" s="1"/>
  <c r="K898" i="4" s="1"/>
  <c r="K1240" i="4"/>
  <c r="K1322" i="4"/>
  <c r="S1431" i="4"/>
  <c r="H1358" i="4"/>
  <c r="I1358" i="4" s="1"/>
  <c r="K1358" i="4" s="1"/>
  <c r="I11" i="4"/>
  <c r="K11" i="4" s="1"/>
  <c r="S1626" i="4"/>
  <c r="S1658" i="4"/>
  <c r="S1035" i="4"/>
  <c r="S1093" i="4"/>
  <c r="S1105" i="4"/>
  <c r="S1113" i="4"/>
  <c r="S1164" i="4"/>
  <c r="S1186" i="4"/>
  <c r="S1218" i="4"/>
  <c r="I1017" i="4"/>
  <c r="K1017" i="4" s="1"/>
  <c r="S1233" i="4"/>
  <c r="S1243" i="4"/>
  <c r="S1259" i="4"/>
  <c r="S1280" i="4"/>
  <c r="I2055" i="4"/>
  <c r="K2055" i="4" s="1"/>
  <c r="I744" i="4"/>
  <c r="S1333" i="4"/>
  <c r="S1363" i="4"/>
  <c r="S1391" i="4"/>
  <c r="S1404" i="4"/>
  <c r="S1455" i="4"/>
  <c r="S1469" i="4"/>
  <c r="S1470" i="4"/>
  <c r="K803" i="4"/>
  <c r="S1589" i="4"/>
  <c r="S1592" i="4"/>
  <c r="S1620" i="4"/>
  <c r="S1621" i="4"/>
  <c r="S1082" i="4"/>
  <c r="S1122" i="4"/>
  <c r="S1198" i="4"/>
  <c r="S1226" i="4"/>
  <c r="S1286" i="4"/>
  <c r="S1296" i="4"/>
  <c r="S1306" i="4"/>
  <c r="K2103" i="4"/>
  <c r="S1316" i="4"/>
  <c r="S1325" i="4"/>
  <c r="H886" i="4"/>
  <c r="I886" i="4" s="1"/>
  <c r="K886" i="4" s="1"/>
  <c r="S1426" i="4"/>
  <c r="S1439" i="4"/>
  <c r="S1443" i="4"/>
  <c r="K1618" i="4"/>
  <c r="S1461" i="4"/>
  <c r="S1466" i="4"/>
  <c r="S1465" i="4"/>
  <c r="S1484" i="4"/>
  <c r="K767" i="4"/>
  <c r="I885" i="4"/>
  <c r="K885" i="4" s="1"/>
  <c r="H1641" i="4"/>
  <c r="I1641" i="4" s="1"/>
  <c r="K1641" i="4" s="1"/>
  <c r="H1675" i="4"/>
  <c r="I1675" i="4" s="1"/>
  <c r="K1675" i="4" s="1"/>
  <c r="K1747" i="4"/>
  <c r="S1069" i="4"/>
  <c r="S1073" i="4"/>
  <c r="S1128" i="4"/>
  <c r="K167" i="4"/>
  <c r="S1169" i="4"/>
  <c r="I285" i="4"/>
  <c r="K285" i="4" s="1"/>
  <c r="S1173" i="4"/>
  <c r="S1178" i="4"/>
  <c r="I663" i="4"/>
  <c r="K663" i="4" s="1"/>
  <c r="S1213" i="4"/>
  <c r="S1220" i="4"/>
  <c r="I1253" i="4"/>
  <c r="K1253" i="4" s="1"/>
  <c r="S1246" i="4"/>
  <c r="I1595" i="4"/>
  <c r="K1595" i="4" s="1"/>
  <c r="S1308" i="4"/>
  <c r="I296" i="4"/>
  <c r="K296" i="4" s="1"/>
  <c r="S1354" i="4"/>
  <c r="I426" i="4"/>
  <c r="K426" i="4" s="1"/>
  <c r="S1370" i="4"/>
  <c r="I520" i="4"/>
  <c r="K520" i="4" s="1"/>
  <c r="H662" i="4"/>
  <c r="I662" i="4" s="1"/>
  <c r="K662" i="4" s="1"/>
  <c r="I1086" i="4"/>
  <c r="K1086" i="4" s="1"/>
  <c r="S1412" i="4"/>
  <c r="I1192" i="4"/>
  <c r="K1192" i="4" s="1"/>
  <c r="S1441" i="4"/>
  <c r="S1462" i="4"/>
  <c r="H2030" i="4"/>
  <c r="I2030" i="4" s="1"/>
  <c r="K2030" i="4" s="1"/>
  <c r="I755" i="4"/>
  <c r="S1503" i="4"/>
  <c r="S1504" i="4"/>
  <c r="S1635" i="4"/>
  <c r="S1634" i="4"/>
  <c r="S1689" i="4"/>
  <c r="H176" i="4"/>
  <c r="I176" i="4" s="1"/>
  <c r="K176" i="4" s="1"/>
  <c r="S1882" i="4"/>
  <c r="S1881" i="4"/>
  <c r="K2092" i="4"/>
  <c r="S1136" i="4"/>
  <c r="S1138" i="4"/>
  <c r="S1216" i="4"/>
  <c r="I1087" i="4"/>
  <c r="K1087" i="4" s="1"/>
  <c r="K1465" i="4"/>
  <c r="I992" i="4"/>
  <c r="K992" i="4" s="1"/>
  <c r="S1446" i="4"/>
  <c r="K1642" i="4"/>
  <c r="K2114" i="4"/>
  <c r="S1328" i="4"/>
  <c r="K166" i="4"/>
  <c r="I202" i="4"/>
  <c r="K202" i="4" s="1"/>
  <c r="K214" i="4"/>
  <c r="S1388" i="4"/>
  <c r="S1424" i="4"/>
  <c r="S1449" i="4"/>
  <c r="H1630" i="4"/>
  <c r="I1630" i="4" s="1"/>
  <c r="K1630" i="4" s="1"/>
  <c r="S1481" i="4"/>
  <c r="S1510" i="4"/>
  <c r="S1519" i="4"/>
  <c r="K543" i="4"/>
  <c r="S1653" i="4"/>
  <c r="K1995" i="4"/>
  <c r="K2065" i="4"/>
  <c r="S1679" i="4"/>
  <c r="S1678" i="4"/>
  <c r="I482" i="4"/>
  <c r="K482" i="4" s="1"/>
  <c r="S1804" i="4"/>
  <c r="H1604" i="4"/>
  <c r="I1604" i="4" s="1"/>
  <c r="K1604" i="4" s="1"/>
  <c r="S2016" i="4"/>
  <c r="S2015" i="4"/>
  <c r="K1909" i="4"/>
  <c r="K1712" i="4"/>
  <c r="S1499" i="4"/>
  <c r="S1501" i="4"/>
  <c r="S1516" i="4"/>
  <c r="K283" i="4"/>
  <c r="S1581" i="4"/>
  <c r="S1591" i="4"/>
  <c r="S1613" i="4"/>
  <c r="S1619" i="4"/>
  <c r="K2053" i="4"/>
  <c r="K2101" i="4"/>
  <c r="S1705" i="4"/>
  <c r="H2111" i="4"/>
  <c r="I2111" i="4" s="1"/>
  <c r="K2111" i="4" s="1"/>
  <c r="S1539" i="4"/>
  <c r="S1540" i="4"/>
  <c r="S1553" i="4"/>
  <c r="S1554" i="4"/>
  <c r="S1631" i="4"/>
  <c r="S1632" i="4"/>
  <c r="S1715" i="4"/>
  <c r="H1840" i="4"/>
  <c r="I1840" i="4" s="1"/>
  <c r="K1840" i="4" s="1"/>
  <c r="S1841" i="4"/>
  <c r="S1842" i="4"/>
  <c r="H647" i="4"/>
  <c r="I647" i="4" s="1"/>
  <c r="K647" i="4" s="1"/>
  <c r="H683" i="4"/>
  <c r="I683" i="4" s="1"/>
  <c r="K683" i="4" s="1"/>
  <c r="H895" i="4"/>
  <c r="I895" i="4" s="1"/>
  <c r="K895" i="4" s="1"/>
  <c r="H2075" i="4"/>
  <c r="I2075" i="4" s="1"/>
  <c r="K2075" i="4" s="1"/>
  <c r="S1463" i="4"/>
  <c r="S1475" i="4"/>
  <c r="I1960" i="4"/>
  <c r="K1960" i="4" s="1"/>
  <c r="S1491" i="4"/>
  <c r="H35" i="4"/>
  <c r="I35" i="4" s="1"/>
  <c r="K35" i="4" s="1"/>
  <c r="S1544" i="4"/>
  <c r="K955" i="4"/>
  <c r="I1073" i="4"/>
  <c r="K1073" i="4" s="1"/>
  <c r="S1606" i="4"/>
  <c r="H1333" i="4"/>
  <c r="I1333" i="4" s="1"/>
  <c r="K1333" i="4" s="1"/>
  <c r="S1611" i="4"/>
  <c r="S1612" i="4"/>
  <c r="H1971" i="4"/>
  <c r="I1971" i="4" s="1"/>
  <c r="K1971" i="4" s="1"/>
  <c r="K648" i="4"/>
  <c r="S1759" i="4"/>
  <c r="S1758" i="4"/>
  <c r="H1804" i="4"/>
  <c r="I1804" i="4" s="1"/>
  <c r="K1804" i="4" s="1"/>
  <c r="H505" i="4"/>
  <c r="I505" i="4" s="1"/>
  <c r="K505" i="4" s="1"/>
  <c r="K611" i="4"/>
  <c r="H859" i="4"/>
  <c r="I859" i="4" s="1"/>
  <c r="K859" i="4" s="1"/>
  <c r="S2085" i="4"/>
  <c r="S2086" i="4"/>
  <c r="S1456" i="4"/>
  <c r="S1460" i="4"/>
  <c r="K1818" i="4"/>
  <c r="S1489" i="4"/>
  <c r="S1559" i="4"/>
  <c r="S1565" i="4"/>
  <c r="S1586" i="4"/>
  <c r="S1600" i="4"/>
  <c r="K1545" i="4"/>
  <c r="S1630" i="4"/>
  <c r="S1633" i="4"/>
  <c r="S1642" i="4"/>
  <c r="K1759" i="4"/>
  <c r="S1651" i="4"/>
  <c r="K1865" i="4"/>
  <c r="I2041" i="4"/>
  <c r="K2041" i="4" s="1"/>
  <c r="I790" i="4"/>
  <c r="I82" i="4"/>
  <c r="K82" i="4" s="1"/>
  <c r="S1700" i="4"/>
  <c r="I270" i="4"/>
  <c r="K270" i="4" s="1"/>
  <c r="I506" i="4"/>
  <c r="K506" i="4" s="1"/>
  <c r="S1756" i="4"/>
  <c r="H1202" i="4"/>
  <c r="I1202" i="4" s="1"/>
  <c r="K1202" i="4" s="1"/>
  <c r="S1788" i="4"/>
  <c r="H753" i="4"/>
  <c r="I753" i="4" s="1"/>
  <c r="K577" i="4"/>
  <c r="K989" i="4"/>
  <c r="S1943" i="4"/>
  <c r="I1095" i="4"/>
  <c r="K1095" i="4" s="1"/>
  <c r="S1962" i="4"/>
  <c r="S1530" i="4"/>
  <c r="S1550" i="4"/>
  <c r="S1570" i="4"/>
  <c r="S1593" i="4"/>
  <c r="K1393" i="4"/>
  <c r="S1665" i="4"/>
  <c r="S1666" i="4"/>
  <c r="S1719" i="4"/>
  <c r="S1722" i="4"/>
  <c r="H578" i="4"/>
  <c r="I578" i="4" s="1"/>
  <c r="K578" i="4" s="1"/>
  <c r="K860" i="4"/>
  <c r="H932" i="4"/>
  <c r="I932" i="4" s="1"/>
  <c r="K932" i="4" s="1"/>
  <c r="S1771" i="4"/>
  <c r="S1888" i="4"/>
  <c r="H671" i="4"/>
  <c r="I671" i="4" s="1"/>
  <c r="K671" i="4" s="1"/>
  <c r="S1931" i="4"/>
  <c r="S1981" i="4"/>
  <c r="S2079" i="4"/>
  <c r="K837" i="4"/>
  <c r="S1584" i="4"/>
  <c r="K1121" i="4"/>
  <c r="S1599" i="4"/>
  <c r="S1639" i="4"/>
  <c r="S1645" i="4"/>
  <c r="K1899" i="4"/>
  <c r="S1680" i="4"/>
  <c r="S1682" i="4"/>
  <c r="S1688" i="4"/>
  <c r="S1728" i="4"/>
  <c r="S1748" i="4"/>
  <c r="S1851" i="4"/>
  <c r="K105" i="4"/>
  <c r="K1969" i="4"/>
  <c r="S1520" i="4"/>
  <c r="S1528" i="4"/>
  <c r="S1548" i="4"/>
  <c r="K861" i="4"/>
  <c r="K1051" i="4"/>
  <c r="S1588" i="4"/>
  <c r="S1616" i="4"/>
  <c r="S1640" i="4"/>
  <c r="S1644" i="4"/>
  <c r="S1646" i="4"/>
  <c r="I1817" i="4"/>
  <c r="K1817" i="4" s="1"/>
  <c r="H1841" i="4"/>
  <c r="I1841" i="4" s="1"/>
  <c r="K1841" i="4" s="1"/>
  <c r="S1659" i="4"/>
  <c r="S1668" i="4"/>
  <c r="K2077" i="4"/>
  <c r="S1692" i="4"/>
  <c r="I106" i="4"/>
  <c r="K106" i="4" s="1"/>
  <c r="H342" i="4"/>
  <c r="I342" i="4" s="1"/>
  <c r="K342" i="4" s="1"/>
  <c r="S1730" i="4"/>
  <c r="S1731" i="4"/>
  <c r="S1743" i="4"/>
  <c r="S1751" i="4"/>
  <c r="K1002" i="4"/>
  <c r="S1803" i="4"/>
  <c r="S1815" i="4"/>
  <c r="S1872" i="4"/>
  <c r="I163" i="4"/>
  <c r="K163" i="4" s="1"/>
  <c r="S1936" i="4"/>
  <c r="S1948" i="4"/>
  <c r="S1975" i="4"/>
  <c r="S2005" i="4"/>
  <c r="S2006" i="4"/>
  <c r="S1648" i="4"/>
  <c r="S1671" i="4"/>
  <c r="S1676" i="4"/>
  <c r="S1683" i="4"/>
  <c r="S1695" i="4"/>
  <c r="I200" i="4"/>
  <c r="K200" i="4" s="1"/>
  <c r="S1723" i="4"/>
  <c r="S1736" i="4"/>
  <c r="S1766" i="4"/>
  <c r="S1774" i="4"/>
  <c r="S1778" i="4"/>
  <c r="S1780" i="4"/>
  <c r="S1792" i="4"/>
  <c r="S1799" i="4"/>
  <c r="S1810" i="4"/>
  <c r="S1831" i="4"/>
  <c r="S1836" i="4"/>
  <c r="S1860" i="4"/>
  <c r="I269" i="4"/>
  <c r="K269" i="4" s="1"/>
  <c r="S1893" i="4"/>
  <c r="S1896" i="4"/>
  <c r="S1908" i="4"/>
  <c r="S1913" i="4"/>
  <c r="I1025" i="4"/>
  <c r="K1025" i="4" s="1"/>
  <c r="S1956" i="4"/>
  <c r="S1959" i="4"/>
  <c r="K1343" i="4"/>
  <c r="S1978" i="4"/>
  <c r="S2001" i="4"/>
  <c r="S2074" i="4"/>
  <c r="S2088" i="4"/>
  <c r="S1742" i="4"/>
  <c r="S1755" i="4"/>
  <c r="S1762" i="4"/>
  <c r="S1839" i="4"/>
  <c r="S1844" i="4"/>
  <c r="S1854" i="4"/>
  <c r="S1879" i="4"/>
  <c r="S1891" i="4"/>
  <c r="S1916" i="4"/>
  <c r="S1935" i="4"/>
  <c r="S1939" i="4"/>
  <c r="S1961" i="4"/>
  <c r="S1980" i="4"/>
  <c r="S1992" i="4"/>
  <c r="S1996" i="4"/>
  <c r="S2003" i="4"/>
  <c r="S2078" i="4"/>
  <c r="S1729" i="4"/>
  <c r="I1226" i="4"/>
  <c r="K1226" i="4" s="1"/>
  <c r="S1813" i="4"/>
  <c r="I1780" i="4"/>
  <c r="K1780" i="4" s="1"/>
  <c r="S1846" i="4"/>
  <c r="K2052" i="4"/>
  <c r="S1911" i="4"/>
  <c r="K835" i="4"/>
  <c r="K1037" i="4"/>
  <c r="S1985" i="4"/>
  <c r="K448" i="4"/>
  <c r="S1734" i="4"/>
  <c r="S1802" i="4"/>
  <c r="K1628" i="4"/>
  <c r="S1823" i="4"/>
  <c r="I33" i="4"/>
  <c r="K33" i="4" s="1"/>
  <c r="K139" i="4"/>
  <c r="H199" i="4"/>
  <c r="I199" i="4" s="1"/>
  <c r="K199" i="4" s="1"/>
  <c r="S1885" i="4"/>
  <c r="S1898" i="4"/>
  <c r="I375" i="4"/>
  <c r="K375" i="4" s="1"/>
  <c r="I435" i="4"/>
  <c r="K435" i="4" s="1"/>
  <c r="S1933" i="4"/>
  <c r="K965" i="4"/>
  <c r="S1941" i="4"/>
  <c r="S1954" i="4"/>
  <c r="K1497" i="4"/>
  <c r="S1988" i="4"/>
  <c r="K1603" i="4"/>
  <c r="S1998" i="4"/>
  <c r="S2008" i="4"/>
  <c r="S2083" i="4"/>
  <c r="H954" i="4"/>
  <c r="I954" i="4" s="1"/>
  <c r="K954" i="4" s="1"/>
  <c r="H1486" i="4"/>
  <c r="I1486" i="4" s="1"/>
  <c r="K1486" i="4" s="1"/>
  <c r="H1555" i="4"/>
  <c r="I1555" i="4" s="1"/>
  <c r="K1555" i="4" s="1"/>
  <c r="H224" i="4"/>
  <c r="I224" i="4" s="1"/>
  <c r="K224" i="4" s="1"/>
  <c r="S1710" i="4"/>
  <c r="H530" i="4"/>
  <c r="I530" i="4" s="1"/>
  <c r="K530" i="4" s="1"/>
  <c r="H696" i="4"/>
  <c r="I696" i="4" s="1"/>
  <c r="K696" i="4" s="1"/>
  <c r="H1274" i="4"/>
  <c r="I1274" i="4" s="1"/>
  <c r="K1274" i="4" s="1"/>
  <c r="H1308" i="4"/>
  <c r="I1308" i="4" s="1"/>
  <c r="K1308" i="4" s="1"/>
  <c r="S1791" i="4"/>
  <c r="K1438" i="4"/>
  <c r="K1273" i="4"/>
  <c r="S1724" i="4"/>
  <c r="K729" i="4"/>
  <c r="K765" i="4"/>
  <c r="S1684" i="4"/>
  <c r="H318" i="4"/>
  <c r="I318" i="4" s="1"/>
  <c r="K318" i="4" s="1"/>
  <c r="I742" i="4"/>
  <c r="S1713" i="4"/>
  <c r="S1712" i="4"/>
  <c r="H364" i="4"/>
  <c r="I364" i="4" s="1"/>
  <c r="K364" i="4" s="1"/>
  <c r="H660" i="4"/>
  <c r="I660" i="4" s="1"/>
  <c r="K660" i="4" s="1"/>
  <c r="S1763" i="4"/>
  <c r="S1764" i="4"/>
  <c r="H1108" i="4"/>
  <c r="I1108" i="4" s="1"/>
  <c r="K1108" i="4" s="1"/>
  <c r="S1781" i="4"/>
  <c r="K1580" i="4"/>
  <c r="H1674" i="4"/>
  <c r="I1674" i="4" s="1"/>
  <c r="K1674" i="4" s="1"/>
  <c r="K282" i="4"/>
  <c r="K872" i="4"/>
  <c r="K978" i="4"/>
  <c r="S1820" i="4"/>
  <c r="H1982" i="4"/>
  <c r="I1982" i="4" s="1"/>
  <c r="K1982" i="4" s="1"/>
  <c r="H624" i="4"/>
  <c r="I624" i="4" s="1"/>
  <c r="K624" i="4" s="1"/>
  <c r="H1168" i="4"/>
  <c r="I1168" i="4" s="1"/>
  <c r="K1168" i="4" s="1"/>
  <c r="H1474" i="4"/>
  <c r="I1474" i="4" s="1"/>
  <c r="K1474" i="4" s="1"/>
  <c r="I1816" i="4"/>
  <c r="K1816" i="4" s="1"/>
  <c r="H58" i="4"/>
  <c r="I58" i="4" s="1"/>
  <c r="K58" i="4" s="1"/>
  <c r="S1739" i="4"/>
  <c r="S1738" i="4"/>
  <c r="I494" i="4"/>
  <c r="K494" i="4" s="1"/>
  <c r="S1754" i="4"/>
  <c r="K1038" i="4"/>
  <c r="K802" i="4"/>
  <c r="K554" i="4"/>
  <c r="S1749" i="4"/>
  <c r="S1750" i="4"/>
  <c r="H1320" i="4"/>
  <c r="I1320" i="4" s="1"/>
  <c r="K1320" i="4" s="1"/>
  <c r="H447" i="4"/>
  <c r="I447" i="4" s="1"/>
  <c r="K447" i="4" s="1"/>
  <c r="S1869" i="4"/>
  <c r="S1870" i="4"/>
  <c r="H1425" i="4"/>
  <c r="I1425" i="4" s="1"/>
  <c r="K1425" i="4" s="1"/>
  <c r="I22" i="4"/>
  <c r="K22" i="4" s="1"/>
  <c r="I188" i="4"/>
  <c r="K188" i="4" s="1"/>
  <c r="H848" i="4"/>
  <c r="I848" i="4" s="1"/>
  <c r="K848" i="4" s="1"/>
  <c r="H884" i="4"/>
  <c r="I884" i="4" s="1"/>
  <c r="K884" i="4" s="1"/>
  <c r="H1014" i="4"/>
  <c r="I1014" i="4" s="1"/>
  <c r="K1014" i="4" s="1"/>
  <c r="H1050" i="4"/>
  <c r="I1050" i="4" s="1"/>
  <c r="K1050" i="4" s="1"/>
  <c r="H1190" i="4"/>
  <c r="I1190" i="4" s="1"/>
  <c r="K1190" i="4" s="1"/>
  <c r="K1332" i="4"/>
  <c r="K1498" i="4"/>
  <c r="H1852" i="4"/>
  <c r="I1852" i="4" s="1"/>
  <c r="K1852" i="4" s="1"/>
  <c r="H2028" i="4"/>
  <c r="I2028" i="4" s="1"/>
  <c r="K2028" i="4" s="1"/>
  <c r="H2088" i="4"/>
  <c r="I2088" i="4" s="1"/>
  <c r="K2088" i="4" s="1"/>
  <c r="H801" i="4"/>
  <c r="I801" i="4" s="1"/>
  <c r="K9" i="4"/>
  <c r="K175" i="4"/>
  <c r="H211" i="4"/>
  <c r="I211" i="4" s="1"/>
  <c r="K211" i="4" s="1"/>
  <c r="H317" i="4"/>
  <c r="I317" i="4" s="1"/>
  <c r="K317" i="4" s="1"/>
  <c r="K907" i="4"/>
  <c r="S1993" i="4"/>
  <c r="K46" i="4"/>
  <c r="S1694" i="4"/>
  <c r="H128" i="4"/>
  <c r="I128" i="4" s="1"/>
  <c r="K128" i="4" s="1"/>
  <c r="K152" i="4"/>
  <c r="K212" i="4"/>
  <c r="S1720" i="4"/>
  <c r="S1773" i="4"/>
  <c r="S1924" i="4"/>
  <c r="S1923" i="4"/>
  <c r="H718" i="4"/>
  <c r="I718" i="4" s="1"/>
  <c r="H814" i="4"/>
  <c r="I814" i="4" s="1"/>
  <c r="S1690" i="4"/>
  <c r="S1704" i="4"/>
  <c r="I258" i="4"/>
  <c r="K258" i="4" s="1"/>
  <c r="I424" i="4"/>
  <c r="K424" i="4" s="1"/>
  <c r="K1262" i="4"/>
  <c r="I1616" i="4"/>
  <c r="K1616" i="4" s="1"/>
  <c r="H1792" i="4"/>
  <c r="I1792" i="4" s="1"/>
  <c r="K1792" i="4" s="1"/>
  <c r="H1970" i="4"/>
  <c r="I1970" i="4" s="1"/>
  <c r="K1970" i="4" s="1"/>
  <c r="S1858" i="4"/>
  <c r="S1950" i="4"/>
  <c r="S1949" i="4"/>
  <c r="S1984" i="4"/>
  <c r="S1983" i="4"/>
  <c r="H1851" i="4"/>
  <c r="I1851" i="4" s="1"/>
  <c r="K1851" i="4" s="1"/>
  <c r="H1981" i="4"/>
  <c r="I1981" i="4" s="1"/>
  <c r="K1981" i="4" s="1"/>
  <c r="I778" i="4"/>
  <c r="H294" i="4"/>
  <c r="I294" i="4" s="1"/>
  <c r="K294" i="4" s="1"/>
  <c r="H460" i="4"/>
  <c r="I460" i="4" s="1"/>
  <c r="K460" i="4" s="1"/>
  <c r="K518" i="4"/>
  <c r="H600" i="4"/>
  <c r="I600" i="4" s="1"/>
  <c r="K600" i="4" s="1"/>
  <c r="K684" i="4"/>
  <c r="S1752" i="4"/>
  <c r="K1096" i="4"/>
  <c r="H1214" i="4"/>
  <c r="I1214" i="4" s="1"/>
  <c r="K1214" i="4" s="1"/>
  <c r="I1450" i="4"/>
  <c r="K1450" i="4" s="1"/>
  <c r="K1746" i="4"/>
  <c r="H223" i="4"/>
  <c r="I223" i="4" s="1"/>
  <c r="K223" i="4" s="1"/>
  <c r="S1958" i="4"/>
  <c r="S1971" i="4"/>
  <c r="S1972" i="4"/>
  <c r="K1473" i="4"/>
  <c r="H1779" i="4"/>
  <c r="I1779" i="4" s="1"/>
  <c r="K1779" i="4" s="1"/>
  <c r="S1951" i="4"/>
  <c r="S1952" i="4"/>
  <c r="S1793" i="4"/>
  <c r="H293" i="4"/>
  <c r="I293" i="4" s="1"/>
  <c r="K293" i="4" s="1"/>
  <c r="H529" i="4"/>
  <c r="I529" i="4" s="1"/>
  <c r="K529" i="4" s="1"/>
  <c r="S1920" i="4"/>
  <c r="K871" i="4"/>
  <c r="K1143" i="4"/>
  <c r="K1201" i="4"/>
  <c r="S1970" i="4"/>
  <c r="S2076" i="4"/>
  <c r="K2015" i="4"/>
  <c r="S2089" i="4"/>
  <c r="H754" i="4"/>
  <c r="I754" i="4" s="1"/>
  <c r="H94" i="4"/>
  <c r="I94" i="4" s="1"/>
  <c r="K94" i="4" s="1"/>
  <c r="H164" i="4"/>
  <c r="I164" i="4" s="1"/>
  <c r="K164" i="4" s="1"/>
  <c r="H330" i="4"/>
  <c r="I330" i="4" s="1"/>
  <c r="K330" i="4" s="1"/>
  <c r="H400" i="4"/>
  <c r="I400" i="4" s="1"/>
  <c r="K400" i="4" s="1"/>
  <c r="H566" i="4"/>
  <c r="I566" i="4" s="1"/>
  <c r="K566" i="4" s="1"/>
  <c r="H636" i="4"/>
  <c r="I636" i="4" s="1"/>
  <c r="K636" i="4" s="1"/>
  <c r="H920" i="4"/>
  <c r="I920" i="4" s="1"/>
  <c r="K920" i="4" s="1"/>
  <c r="H990" i="4"/>
  <c r="I990" i="4" s="1"/>
  <c r="K990" i="4" s="1"/>
  <c r="H1132" i="4"/>
  <c r="I1132" i="4" s="1"/>
  <c r="K1132" i="4" s="1"/>
  <c r="H1640" i="4"/>
  <c r="I1640" i="4" s="1"/>
  <c r="K1640" i="4" s="1"/>
  <c r="K1876" i="4"/>
  <c r="S1875" i="4"/>
  <c r="H281" i="4"/>
  <c r="I281" i="4" s="1"/>
  <c r="K281" i="4" s="1"/>
  <c r="S1940" i="4"/>
  <c r="S1966" i="4"/>
  <c r="H1449" i="4"/>
  <c r="I1449" i="4" s="1"/>
  <c r="K1449" i="4" s="1"/>
  <c r="K1543" i="4"/>
  <c r="K1685" i="4"/>
  <c r="I187" i="4"/>
  <c r="K187" i="4" s="1"/>
  <c r="S1782" i="4"/>
  <c r="K1404" i="4"/>
  <c r="S1808" i="4"/>
  <c r="I1686" i="4"/>
  <c r="K1686" i="4" s="1"/>
  <c r="S1822" i="4"/>
  <c r="H1556" i="4"/>
  <c r="I1556" i="4" s="1"/>
  <c r="K1556" i="4" s="1"/>
  <c r="H1722" i="4"/>
  <c r="I1722" i="4" s="1"/>
  <c r="K1722" i="4" s="1"/>
  <c r="H813" i="4"/>
  <c r="I813" i="4" s="1"/>
  <c r="K553" i="4"/>
  <c r="S1930" i="4"/>
  <c r="S1929" i="4"/>
  <c r="S1960" i="4"/>
  <c r="H1897" i="4"/>
  <c r="I1897" i="4" s="1"/>
  <c r="K1897" i="4" s="1"/>
  <c r="H1120" i="4"/>
  <c r="I1120" i="4" s="1"/>
  <c r="K1120" i="4" s="1"/>
  <c r="H730" i="4"/>
  <c r="I730" i="4" s="1"/>
  <c r="H70" i="4"/>
  <c r="I70" i="4" s="1"/>
  <c r="K70" i="4" s="1"/>
  <c r="H140" i="4"/>
  <c r="I140" i="4" s="1"/>
  <c r="K140" i="4" s="1"/>
  <c r="H306" i="4"/>
  <c r="I306" i="4" s="1"/>
  <c r="K306" i="4" s="1"/>
  <c r="H376" i="4"/>
  <c r="I376" i="4" s="1"/>
  <c r="K376" i="4" s="1"/>
  <c r="H542" i="4"/>
  <c r="I542" i="4" s="1"/>
  <c r="K542" i="4" s="1"/>
  <c r="H612" i="4"/>
  <c r="I612" i="4" s="1"/>
  <c r="K612" i="4" s="1"/>
  <c r="H896" i="4"/>
  <c r="I896" i="4" s="1"/>
  <c r="K896" i="4" s="1"/>
  <c r="H966" i="4"/>
  <c r="I966" i="4" s="1"/>
  <c r="K966" i="4" s="1"/>
  <c r="H1084" i="4"/>
  <c r="I1084" i="4" s="1"/>
  <c r="K1084" i="4" s="1"/>
  <c r="H1144" i="4"/>
  <c r="I1144" i="4" s="1"/>
  <c r="K1144" i="4" s="1"/>
  <c r="S1776" i="4"/>
  <c r="S1779" i="4"/>
  <c r="H1238" i="4"/>
  <c r="I1238" i="4" s="1"/>
  <c r="K1238" i="4" s="1"/>
  <c r="I1250" i="4"/>
  <c r="K1250" i="4" s="1"/>
  <c r="H1368" i="4"/>
  <c r="I1368" i="4" s="1"/>
  <c r="K1368" i="4" s="1"/>
  <c r="I1380" i="4"/>
  <c r="K1380" i="4" s="1"/>
  <c r="H1544" i="4"/>
  <c r="I1544" i="4" s="1"/>
  <c r="K1544" i="4" s="1"/>
  <c r="H1710" i="4"/>
  <c r="I1710" i="4" s="1"/>
  <c r="K1710" i="4" s="1"/>
  <c r="S1828" i="4"/>
  <c r="S1832" i="4"/>
  <c r="S1845" i="4"/>
  <c r="H741" i="4"/>
  <c r="I741" i="4" s="1"/>
  <c r="S1865" i="4"/>
  <c r="H257" i="4"/>
  <c r="I257" i="4" s="1"/>
  <c r="K257" i="4" s="1"/>
  <c r="K623" i="4"/>
  <c r="S1974" i="4"/>
  <c r="H1485" i="4"/>
  <c r="I1485" i="4" s="1"/>
  <c r="K1485" i="4" s="1"/>
  <c r="S1995" i="4"/>
  <c r="H1639" i="4"/>
  <c r="I1639" i="4" s="1"/>
  <c r="K1639" i="4" s="1"/>
  <c r="H1791" i="4"/>
  <c r="I1791" i="4" s="1"/>
  <c r="K1791" i="4" s="1"/>
  <c r="H1993" i="4"/>
  <c r="I1993" i="4" s="1"/>
  <c r="K1993" i="4" s="1"/>
  <c r="K1344" i="4"/>
  <c r="K1510" i="4"/>
  <c r="H2040" i="4"/>
  <c r="I2040" i="4" s="1"/>
  <c r="K2040" i="4" s="1"/>
  <c r="H21" i="4"/>
  <c r="I21" i="4" s="1"/>
  <c r="K21" i="4" s="1"/>
  <c r="H459" i="4"/>
  <c r="I459" i="4" s="1"/>
  <c r="K459" i="4" s="1"/>
  <c r="K517" i="4"/>
  <c r="S1945" i="4"/>
  <c r="S1946" i="4"/>
  <c r="H1213" i="4"/>
  <c r="I1213" i="4" s="1"/>
  <c r="K1213" i="4" s="1"/>
  <c r="K1437" i="4"/>
  <c r="H57" i="4"/>
  <c r="I57" i="4" s="1"/>
  <c r="K57" i="4" s="1"/>
  <c r="S1900" i="4"/>
  <c r="S1934" i="4"/>
  <c r="H1189" i="4"/>
  <c r="I1189" i="4" s="1"/>
  <c r="K1189" i="4" s="1"/>
  <c r="H1521" i="4"/>
  <c r="I1521" i="4" s="1"/>
  <c r="K1521" i="4" s="1"/>
  <c r="H1721" i="4"/>
  <c r="I1721" i="4" s="1"/>
  <c r="K1721" i="4" s="1"/>
  <c r="H1286" i="4"/>
  <c r="I1286" i="4" s="1"/>
  <c r="K1286" i="4" s="1"/>
  <c r="H1356" i="4"/>
  <c r="I1356" i="4" s="1"/>
  <c r="K1356" i="4" s="1"/>
  <c r="H1426" i="4"/>
  <c r="I1426" i="4" s="1"/>
  <c r="K1426" i="4" s="1"/>
  <c r="H1522" i="4"/>
  <c r="I1522" i="4" s="1"/>
  <c r="K1522" i="4" s="1"/>
  <c r="H1592" i="4"/>
  <c r="I1592" i="4" s="1"/>
  <c r="K1592" i="4" s="1"/>
  <c r="H1662" i="4"/>
  <c r="I1662" i="4" s="1"/>
  <c r="K1662" i="4" s="1"/>
  <c r="H1758" i="4"/>
  <c r="I1758" i="4" s="1"/>
  <c r="K1758" i="4" s="1"/>
  <c r="H1828" i="4"/>
  <c r="I1828" i="4" s="1"/>
  <c r="K1828" i="4" s="1"/>
  <c r="H1898" i="4"/>
  <c r="I1898" i="4" s="1"/>
  <c r="K1898" i="4" s="1"/>
  <c r="H717" i="4"/>
  <c r="I717" i="4" s="1"/>
  <c r="H777" i="4"/>
  <c r="I777" i="4" s="1"/>
  <c r="H45" i="4"/>
  <c r="I45" i="4" s="1"/>
  <c r="K45" i="4" s="1"/>
  <c r="H81" i="4"/>
  <c r="I81" i="4" s="1"/>
  <c r="K81" i="4" s="1"/>
  <c r="H127" i="4"/>
  <c r="I127" i="4" s="1"/>
  <c r="K127" i="4" s="1"/>
  <c r="H151" i="4"/>
  <c r="I151" i="4" s="1"/>
  <c r="K151" i="4" s="1"/>
  <c r="S1903" i="4"/>
  <c r="S1909" i="4"/>
  <c r="S1914" i="4"/>
  <c r="S1926" i="4"/>
  <c r="S1932" i="4"/>
  <c r="H953" i="4"/>
  <c r="I953" i="4" s="1"/>
  <c r="K953" i="4" s="1"/>
  <c r="H977" i="4"/>
  <c r="I977" i="4" s="1"/>
  <c r="K977" i="4" s="1"/>
  <c r="H1249" i="4"/>
  <c r="I1249" i="4" s="1"/>
  <c r="K1249" i="4" s="1"/>
  <c r="H1285" i="4"/>
  <c r="I1285" i="4" s="1"/>
  <c r="K1285" i="4" s="1"/>
  <c r="H1319" i="4"/>
  <c r="I1319" i="4" s="1"/>
  <c r="K1319" i="4" s="1"/>
  <c r="H1355" i="4"/>
  <c r="I1355" i="4" s="1"/>
  <c r="K1355" i="4" s="1"/>
  <c r="H1379" i="4"/>
  <c r="I1379" i="4" s="1"/>
  <c r="K1379" i="4" s="1"/>
  <c r="H1509" i="4"/>
  <c r="I1509" i="4" s="1"/>
  <c r="K1509" i="4" s="1"/>
  <c r="I1627" i="4"/>
  <c r="K1627" i="4" s="1"/>
  <c r="H1709" i="4"/>
  <c r="I1709" i="4" s="1"/>
  <c r="K1709" i="4" s="1"/>
  <c r="H2027" i="4"/>
  <c r="I2027" i="4" s="1"/>
  <c r="K2027" i="4" s="1"/>
  <c r="I1994" i="4"/>
  <c r="K1994" i="4" s="1"/>
  <c r="S1849" i="4"/>
  <c r="S1883" i="4"/>
  <c r="S1889" i="4"/>
  <c r="S1894" i="4"/>
  <c r="S1906" i="4"/>
  <c r="S1912" i="4"/>
  <c r="H599" i="4"/>
  <c r="I599" i="4" s="1"/>
  <c r="K599" i="4" s="1"/>
  <c r="I659" i="4"/>
  <c r="K659" i="4" s="1"/>
  <c r="I847" i="4"/>
  <c r="K847" i="4" s="1"/>
  <c r="H1013" i="4"/>
  <c r="I1013" i="4" s="1"/>
  <c r="K1013" i="4" s="1"/>
  <c r="H1049" i="4"/>
  <c r="I1049" i="4" s="1"/>
  <c r="K1049" i="4" s="1"/>
  <c r="H1083" i="4"/>
  <c r="I1083" i="4" s="1"/>
  <c r="K1083" i="4" s="1"/>
  <c r="H1119" i="4"/>
  <c r="I1119" i="4" s="1"/>
  <c r="K1119" i="4" s="1"/>
  <c r="H1591" i="4"/>
  <c r="I1591" i="4" s="1"/>
  <c r="K1591" i="4" s="1"/>
  <c r="H1661" i="4"/>
  <c r="I1661" i="4" s="1"/>
  <c r="K1661" i="4" s="1"/>
  <c r="H1697" i="4"/>
  <c r="I1697" i="4" s="1"/>
  <c r="K1697" i="4" s="1"/>
  <c r="I1757" i="4"/>
  <c r="K1757" i="4" s="1"/>
  <c r="K1839" i="4"/>
  <c r="H363" i="4"/>
  <c r="I363" i="4" s="1"/>
  <c r="K363" i="4" s="1"/>
  <c r="I423" i="4"/>
  <c r="K423" i="4" s="1"/>
  <c r="I493" i="4"/>
  <c r="K493" i="4" s="1"/>
  <c r="H695" i="4"/>
  <c r="I695" i="4" s="1"/>
  <c r="K695" i="4" s="1"/>
  <c r="H883" i="4"/>
  <c r="I883" i="4" s="1"/>
  <c r="K883" i="4" s="1"/>
  <c r="K1615" i="4"/>
  <c r="H1875" i="4"/>
  <c r="I1875" i="4" s="1"/>
  <c r="K1875" i="4" s="1"/>
  <c r="H2063" i="4"/>
  <c r="I2063" i="4" s="1"/>
  <c r="K2063" i="4" s="1"/>
  <c r="H1225" i="4"/>
  <c r="I1225" i="4" s="1"/>
  <c r="K1225" i="4" s="1"/>
  <c r="H1461" i="4"/>
  <c r="I1461" i="4" s="1"/>
  <c r="K1461" i="4" s="1"/>
  <c r="S2012" i="4"/>
  <c r="H1921" i="4"/>
  <c r="I1921" i="4" s="1"/>
  <c r="K1921" i="4" s="1"/>
  <c r="H2051" i="4"/>
  <c r="I2051" i="4" s="1"/>
  <c r="K2051" i="4" s="1"/>
  <c r="H2087" i="4"/>
  <c r="I2087" i="4" s="1"/>
  <c r="K2087" i="4" s="1"/>
  <c r="H789" i="4"/>
  <c r="I789" i="4" s="1"/>
  <c r="S2002" i="4"/>
  <c r="I1827" i="4"/>
  <c r="K1827" i="4" s="1"/>
  <c r="H1957" i="4"/>
  <c r="I1957" i="4" s="1"/>
  <c r="K1957" i="4" s="1"/>
  <c r="S2080" i="4"/>
  <c r="H1863" i="4"/>
  <c r="I1863" i="4" s="1"/>
  <c r="K1863" i="4" s="1"/>
  <c r="H1933" i="4"/>
  <c r="I1933" i="4" s="1"/>
  <c r="K1933" i="4" s="1"/>
  <c r="H2099" i="4"/>
  <c r="I2099" i="4" s="1"/>
  <c r="K2099" i="4" s="1"/>
  <c r="K806" i="4"/>
  <c r="K722" i="4"/>
  <c r="H1242" i="4"/>
  <c r="I1242" i="4" s="1"/>
  <c r="K1242" i="4" s="1"/>
  <c r="H1796" i="4"/>
  <c r="I1796" i="4" s="1"/>
  <c r="K1796" i="4" s="1"/>
  <c r="H1902" i="4"/>
  <c r="I1902" i="4" s="1"/>
  <c r="K1902" i="4" s="1"/>
  <c r="H1998" i="4"/>
  <c r="I1998" i="4" s="1"/>
  <c r="K1998" i="4" s="1"/>
  <c r="H2068" i="4"/>
  <c r="I2068" i="4" s="1"/>
  <c r="K2068" i="4" s="1"/>
  <c r="S1146" i="4"/>
  <c r="H25" i="4"/>
  <c r="I25" i="4" s="1"/>
  <c r="K25" i="4" s="1"/>
  <c r="H1831" i="4"/>
  <c r="I1831" i="4" s="1"/>
  <c r="K1831" i="4" s="1"/>
  <c r="H794" i="4"/>
  <c r="I794" i="4" s="1"/>
  <c r="I26" i="4"/>
  <c r="K26" i="4" s="1"/>
  <c r="H86" i="4"/>
  <c r="I86" i="4" s="1"/>
  <c r="K86" i="4" s="1"/>
  <c r="H98" i="4"/>
  <c r="I98" i="4" s="1"/>
  <c r="K98" i="4" s="1"/>
  <c r="S980" i="4"/>
  <c r="S983" i="4"/>
  <c r="S984" i="4"/>
  <c r="S989" i="4"/>
  <c r="S990" i="4"/>
  <c r="H558" i="4"/>
  <c r="I558" i="4" s="1"/>
  <c r="K558" i="4" s="1"/>
  <c r="H570" i="4"/>
  <c r="I570" i="4" s="1"/>
  <c r="K570" i="4" s="1"/>
  <c r="S1020" i="4"/>
  <c r="S1023" i="4"/>
  <c r="S1024" i="4"/>
  <c r="S1029" i="4"/>
  <c r="S1030" i="4"/>
  <c r="I982" i="4"/>
  <c r="K982" i="4" s="1"/>
  <c r="I994" i="4"/>
  <c r="K994" i="4" s="1"/>
  <c r="H1030" i="4"/>
  <c r="I1030" i="4" s="1"/>
  <c r="K1030" i="4" s="1"/>
  <c r="I1100" i="4"/>
  <c r="K1100" i="4" s="1"/>
  <c r="H1408" i="4"/>
  <c r="I1408" i="4" s="1"/>
  <c r="K1408" i="4" s="1"/>
  <c r="S1091" i="4"/>
  <c r="S1092" i="4"/>
  <c r="S1112" i="4"/>
  <c r="S1129" i="4"/>
  <c r="H215" i="4"/>
  <c r="I215" i="4" s="1"/>
  <c r="K215" i="4" s="1"/>
  <c r="I1371" i="4"/>
  <c r="K1371" i="4" s="1"/>
  <c r="H1547" i="4"/>
  <c r="I1547" i="4" s="1"/>
  <c r="K1547" i="4" s="1"/>
  <c r="H2019" i="4"/>
  <c r="I2019" i="4" s="1"/>
  <c r="K2019" i="4" s="1"/>
  <c r="S1349" i="4"/>
  <c r="S1348" i="4"/>
  <c r="S1372" i="4"/>
  <c r="S1373" i="4"/>
  <c r="H13" i="4"/>
  <c r="I13" i="4" s="1"/>
  <c r="K13" i="4" s="1"/>
  <c r="H1713" i="4"/>
  <c r="I1713" i="4" s="1"/>
  <c r="K1713" i="4" s="1"/>
  <c r="H204" i="4"/>
  <c r="I204" i="4" s="1"/>
  <c r="K204" i="4" s="1"/>
  <c r="H274" i="4"/>
  <c r="I274" i="4" s="1"/>
  <c r="K274" i="4" s="1"/>
  <c r="S1036" i="4"/>
  <c r="S1068" i="4"/>
  <c r="H1750" i="4"/>
  <c r="I1750" i="4" s="1"/>
  <c r="K1750" i="4" s="1"/>
  <c r="H1832" i="4"/>
  <c r="I1832" i="4" s="1"/>
  <c r="K1832" i="4" s="1"/>
  <c r="H581" i="4"/>
  <c r="I581" i="4" s="1"/>
  <c r="K581" i="4" s="1"/>
  <c r="I782" i="4"/>
  <c r="H168" i="4"/>
  <c r="I168" i="4" s="1"/>
  <c r="K168" i="4" s="1"/>
  <c r="H640" i="4"/>
  <c r="I640" i="4" s="1"/>
  <c r="K640" i="4" s="1"/>
  <c r="I1018" i="4"/>
  <c r="K1018" i="4" s="1"/>
  <c r="H1430" i="4"/>
  <c r="I1430" i="4" s="1"/>
  <c r="K1430" i="4" s="1"/>
  <c r="S1085" i="4"/>
  <c r="S1086" i="4"/>
  <c r="S1090" i="4"/>
  <c r="K509" i="4"/>
  <c r="H1265" i="4"/>
  <c r="I1265" i="4" s="1"/>
  <c r="K1265" i="4" s="1"/>
  <c r="S1251" i="4"/>
  <c r="S1250" i="4"/>
  <c r="H2091" i="4"/>
  <c r="I2091" i="4" s="1"/>
  <c r="K2091" i="4" s="1"/>
  <c r="K770" i="4"/>
  <c r="H322" i="4"/>
  <c r="I322" i="4" s="1"/>
  <c r="K322" i="4" s="1"/>
  <c r="H334" i="4"/>
  <c r="I334" i="4" s="1"/>
  <c r="K334" i="4" s="1"/>
  <c r="S1000" i="4"/>
  <c r="S1003" i="4"/>
  <c r="S1004" i="4"/>
  <c r="S1009" i="4"/>
  <c r="S1010" i="4"/>
  <c r="H912" i="4"/>
  <c r="I912" i="4" s="1"/>
  <c r="K912" i="4" s="1"/>
  <c r="H924" i="4"/>
  <c r="I924" i="4" s="1"/>
  <c r="K924" i="4" s="1"/>
  <c r="S1048" i="4"/>
  <c r="S1051" i="4"/>
  <c r="S1056" i="4"/>
  <c r="H1348" i="4"/>
  <c r="I1348" i="4" s="1"/>
  <c r="K1348" i="4" s="1"/>
  <c r="I1644" i="4"/>
  <c r="K1644" i="4" s="1"/>
  <c r="I1714" i="4"/>
  <c r="K1714" i="4" s="1"/>
  <c r="H1726" i="4"/>
  <c r="I1726" i="4" s="1"/>
  <c r="K1726" i="4" s="1"/>
  <c r="H1962" i="4"/>
  <c r="I1962" i="4" s="1"/>
  <c r="K1962" i="4" s="1"/>
  <c r="S1143" i="4"/>
  <c r="H49" i="4"/>
  <c r="I49" i="4" s="1"/>
  <c r="K49" i="4" s="1"/>
  <c r="H485" i="4"/>
  <c r="I485" i="4" s="1"/>
  <c r="K485" i="4" s="1"/>
  <c r="H1571" i="4"/>
  <c r="I1571" i="4" s="1"/>
  <c r="K1571" i="4" s="1"/>
  <c r="H1843" i="4"/>
  <c r="I1843" i="4" s="1"/>
  <c r="K1843" i="4" s="1"/>
  <c r="S995" i="4"/>
  <c r="K368" i="4"/>
  <c r="H61" i="4"/>
  <c r="I61" i="4" s="1"/>
  <c r="K61" i="4" s="1"/>
  <c r="H746" i="4"/>
  <c r="I746" i="4" s="1"/>
  <c r="H758" i="4"/>
  <c r="I758" i="4" s="1"/>
  <c r="I156" i="4"/>
  <c r="K156" i="4" s="1"/>
  <c r="I628" i="4"/>
  <c r="K628" i="4" s="1"/>
  <c r="H676" i="4"/>
  <c r="I676" i="4" s="1"/>
  <c r="K676" i="4" s="1"/>
  <c r="H864" i="4"/>
  <c r="I864" i="4" s="1"/>
  <c r="K864" i="4" s="1"/>
  <c r="S1059" i="4"/>
  <c r="S1060" i="4"/>
  <c r="K1384" i="4"/>
  <c r="H2089" i="4"/>
  <c r="I2089" i="4" s="1"/>
  <c r="K2089" i="4" s="1"/>
  <c r="S969" i="4"/>
  <c r="S970" i="4"/>
  <c r="H38" i="4"/>
  <c r="I38" i="4" s="1"/>
  <c r="K38" i="4" s="1"/>
  <c r="K132" i="4"/>
  <c r="K604" i="4"/>
  <c r="H1124" i="4"/>
  <c r="I1124" i="4" s="1"/>
  <c r="K1124" i="4" s="1"/>
  <c r="H1584" i="4"/>
  <c r="I1584" i="4" s="1"/>
  <c r="K1584" i="4" s="1"/>
  <c r="H1880" i="4"/>
  <c r="I1880" i="4" s="1"/>
  <c r="K1880" i="4" s="1"/>
  <c r="H1950" i="4"/>
  <c r="I1950" i="4" s="1"/>
  <c r="K1950" i="4" s="1"/>
  <c r="K733" i="4"/>
  <c r="H651" i="4"/>
  <c r="I651" i="4" s="1"/>
  <c r="K651" i="4" s="1"/>
  <c r="H1241" i="4"/>
  <c r="I1241" i="4" s="1"/>
  <c r="K1241" i="4" s="1"/>
  <c r="H804" i="4"/>
  <c r="I804" i="4" s="1"/>
  <c r="H1784" i="4"/>
  <c r="I1784" i="4" s="1"/>
  <c r="K1784" i="4" s="1"/>
  <c r="H887" i="4"/>
  <c r="I887" i="4" s="1"/>
  <c r="K887" i="4" s="1"/>
  <c r="S963" i="4"/>
  <c r="S964" i="4"/>
  <c r="K298" i="4"/>
  <c r="I392" i="4"/>
  <c r="K392" i="4" s="1"/>
  <c r="I404" i="4"/>
  <c r="K404" i="4" s="1"/>
  <c r="H440" i="4"/>
  <c r="I440" i="4" s="1"/>
  <c r="K440" i="4" s="1"/>
  <c r="H510" i="4"/>
  <c r="I510" i="4" s="1"/>
  <c r="K510" i="4" s="1"/>
  <c r="S1041" i="4"/>
  <c r="S1043" i="4"/>
  <c r="S1044" i="4"/>
  <c r="H1076" i="4"/>
  <c r="I1076" i="4" s="1"/>
  <c r="K1076" i="4" s="1"/>
  <c r="H1160" i="4"/>
  <c r="I1160" i="4" s="1"/>
  <c r="K1160" i="4" s="1"/>
  <c r="H721" i="4"/>
  <c r="I721" i="4" s="1"/>
  <c r="S1190" i="4"/>
  <c r="H768" i="4"/>
  <c r="I768" i="4" s="1"/>
  <c r="S1052" i="4"/>
  <c r="S1078" i="4"/>
  <c r="I1548" i="4"/>
  <c r="K1548" i="4" s="1"/>
  <c r="I1560" i="4"/>
  <c r="K1560" i="4" s="1"/>
  <c r="H1596" i="4"/>
  <c r="I1596" i="4" s="1"/>
  <c r="K1596" i="4" s="1"/>
  <c r="S1108" i="4"/>
  <c r="S1132" i="4"/>
  <c r="I109" i="4"/>
  <c r="K109" i="4" s="1"/>
  <c r="K155" i="4"/>
  <c r="S1168" i="4"/>
  <c r="S1171" i="4"/>
  <c r="S1172" i="4"/>
  <c r="S1211" i="4"/>
  <c r="S1210" i="4"/>
  <c r="I1135" i="4"/>
  <c r="K1135" i="4" s="1"/>
  <c r="I1559" i="4"/>
  <c r="K1559" i="4" s="1"/>
  <c r="H1783" i="4"/>
  <c r="I1783" i="4" s="1"/>
  <c r="K1783" i="4" s="1"/>
  <c r="H366" i="4"/>
  <c r="I366" i="4" s="1"/>
  <c r="K366" i="4" s="1"/>
  <c r="H839" i="4"/>
  <c r="I839" i="4" s="1"/>
  <c r="K839" i="4" s="1"/>
  <c r="H935" i="4"/>
  <c r="I935" i="4" s="1"/>
  <c r="K935" i="4" s="1"/>
  <c r="H1193" i="4"/>
  <c r="I1193" i="4" s="1"/>
  <c r="K1193" i="4" s="1"/>
  <c r="H1501" i="4"/>
  <c r="I1501" i="4" s="1"/>
  <c r="K1501" i="4" s="1"/>
  <c r="H1949" i="4"/>
  <c r="I1949" i="4" s="1"/>
  <c r="K1949" i="4" s="1"/>
  <c r="S1319" i="4"/>
  <c r="S1318" i="4"/>
  <c r="S1339" i="4"/>
  <c r="S1338" i="4"/>
  <c r="H308" i="4"/>
  <c r="I308" i="4" s="1"/>
  <c r="K308" i="4" s="1"/>
  <c r="H2029" i="4"/>
  <c r="I2029" i="4" s="1"/>
  <c r="K2029" i="4" s="1"/>
  <c r="S1066" i="4"/>
  <c r="S1071" i="4"/>
  <c r="S1072" i="4"/>
  <c r="H1526" i="4"/>
  <c r="I1526" i="4" s="1"/>
  <c r="K1526" i="4" s="1"/>
  <c r="S1098" i="4"/>
  <c r="S1106" i="4"/>
  <c r="S1142" i="4"/>
  <c r="S1145" i="4"/>
  <c r="H817" i="4"/>
  <c r="I817" i="4" s="1"/>
  <c r="K85" i="4"/>
  <c r="S1162" i="4"/>
  <c r="S1165" i="4"/>
  <c r="S1166" i="4"/>
  <c r="H261" i="4"/>
  <c r="I261" i="4" s="1"/>
  <c r="K261" i="4" s="1"/>
  <c r="I367" i="4"/>
  <c r="K367" i="4" s="1"/>
  <c r="I427" i="4"/>
  <c r="K427" i="4" s="1"/>
  <c r="I615" i="4"/>
  <c r="K615" i="4" s="1"/>
  <c r="H969" i="4"/>
  <c r="I969" i="4" s="1"/>
  <c r="K969" i="4" s="1"/>
  <c r="H1123" i="4"/>
  <c r="I1123" i="4" s="1"/>
  <c r="K1123" i="4" s="1"/>
  <c r="H1913" i="4"/>
  <c r="I1913" i="4" s="1"/>
  <c r="K1913" i="4" s="1"/>
  <c r="H2079" i="4"/>
  <c r="I2079" i="4" s="1"/>
  <c r="K2079" i="4" s="1"/>
  <c r="S1158" i="4"/>
  <c r="I249" i="4"/>
  <c r="K249" i="4" s="1"/>
  <c r="H297" i="4"/>
  <c r="I297" i="4" s="1"/>
  <c r="K297" i="4" s="1"/>
  <c r="I379" i="4"/>
  <c r="K379" i="4" s="1"/>
  <c r="S1562" i="4"/>
  <c r="S1563" i="4"/>
  <c r="I1172" i="4"/>
  <c r="K1172" i="4" s="1"/>
  <c r="H1312" i="4"/>
  <c r="I1312" i="4" s="1"/>
  <c r="K1312" i="4" s="1"/>
  <c r="H1478" i="4"/>
  <c r="I1478" i="4" s="1"/>
  <c r="K1478" i="4" s="1"/>
  <c r="H1490" i="4"/>
  <c r="I1490" i="4" s="1"/>
  <c r="K1490" i="4" s="1"/>
  <c r="K1572" i="4"/>
  <c r="K1620" i="4"/>
  <c r="S1102" i="4"/>
  <c r="I1820" i="4"/>
  <c r="K1820" i="4" s="1"/>
  <c r="S1126" i="4"/>
  <c r="H2020" i="4"/>
  <c r="I2020" i="4" s="1"/>
  <c r="K2020" i="4" s="1"/>
  <c r="H2032" i="4"/>
  <c r="I2032" i="4" s="1"/>
  <c r="K2032" i="4" s="1"/>
  <c r="H2116" i="4"/>
  <c r="I2116" i="4" s="1"/>
  <c r="K2116" i="4" s="1"/>
  <c r="H131" i="4"/>
  <c r="I131" i="4" s="1"/>
  <c r="K131" i="4" s="1"/>
  <c r="I345" i="4"/>
  <c r="K345" i="4" s="1"/>
  <c r="H497" i="4"/>
  <c r="I497" i="4" s="1"/>
  <c r="K497" i="4" s="1"/>
  <c r="K569" i="4"/>
  <c r="H603" i="4"/>
  <c r="I603" i="4" s="1"/>
  <c r="K603" i="4" s="1"/>
  <c r="H899" i="4"/>
  <c r="I899" i="4" s="1"/>
  <c r="K899" i="4" s="1"/>
  <c r="H957" i="4"/>
  <c r="I957" i="4" s="1"/>
  <c r="K957" i="4" s="1"/>
  <c r="S1229" i="4"/>
  <c r="S1228" i="4"/>
  <c r="H1985" i="4"/>
  <c r="I1985" i="4" s="1"/>
  <c r="K1985" i="4" s="1"/>
  <c r="H2031" i="4"/>
  <c r="I2031" i="4" s="1"/>
  <c r="K2031" i="4" s="1"/>
  <c r="H508" i="4"/>
  <c r="I508" i="4" s="1"/>
  <c r="K508" i="4" s="1"/>
  <c r="S1451" i="4"/>
  <c r="S1450" i="4"/>
  <c r="H1676" i="4"/>
  <c r="I1676" i="4" s="1"/>
  <c r="K1676" i="4" s="1"/>
  <c r="K719" i="4"/>
  <c r="I1290" i="4"/>
  <c r="K1290" i="4" s="1"/>
  <c r="H1360" i="4"/>
  <c r="I1360" i="4" s="1"/>
  <c r="K1360" i="4" s="1"/>
  <c r="H1666" i="4"/>
  <c r="I1666" i="4" s="1"/>
  <c r="K1666" i="4" s="1"/>
  <c r="H1762" i="4"/>
  <c r="I1762" i="4" s="1"/>
  <c r="K1762" i="4" s="1"/>
  <c r="K1808" i="4"/>
  <c r="K1856" i="4"/>
  <c r="I769" i="4"/>
  <c r="I781" i="4"/>
  <c r="S1151" i="4"/>
  <c r="S1152" i="4"/>
  <c r="I179" i="4"/>
  <c r="K179" i="4" s="1"/>
  <c r="I191" i="4"/>
  <c r="K191" i="4" s="1"/>
  <c r="H227" i="4"/>
  <c r="I227" i="4" s="1"/>
  <c r="K227" i="4" s="1"/>
  <c r="S1209" i="4"/>
  <c r="S1208" i="4"/>
  <c r="H863" i="4"/>
  <c r="I863" i="4" s="1"/>
  <c r="K863" i="4" s="1"/>
  <c r="H1289" i="4"/>
  <c r="I1289" i="4" s="1"/>
  <c r="K1289" i="4" s="1"/>
  <c r="I1335" i="4"/>
  <c r="K1335" i="4" s="1"/>
  <c r="S1265" i="4"/>
  <c r="S1264" i="4"/>
  <c r="H36" i="4"/>
  <c r="I36" i="4" s="1"/>
  <c r="K36" i="4" s="1"/>
  <c r="S1406" i="4"/>
  <c r="S1405" i="4"/>
  <c r="I439" i="4"/>
  <c r="K439" i="4" s="1"/>
  <c r="S1189" i="4"/>
  <c r="K675" i="4"/>
  <c r="S1232" i="4"/>
  <c r="H1407" i="4"/>
  <c r="I1407" i="4" s="1"/>
  <c r="K1407" i="4" s="1"/>
  <c r="K1631" i="4"/>
  <c r="I1677" i="4"/>
  <c r="K1677" i="4" s="1"/>
  <c r="I1795" i="4"/>
  <c r="K1795" i="4" s="1"/>
  <c r="I1807" i="4"/>
  <c r="K1807" i="4" s="1"/>
  <c r="H60" i="4"/>
  <c r="I60" i="4" s="1"/>
  <c r="K60" i="4" s="1"/>
  <c r="H1204" i="4"/>
  <c r="I1204" i="4" s="1"/>
  <c r="K1204" i="4" s="1"/>
  <c r="S1193" i="4"/>
  <c r="K993" i="4"/>
  <c r="K1029" i="4"/>
  <c r="S1239" i="4"/>
  <c r="H1311" i="4"/>
  <c r="I1311" i="4" s="1"/>
  <c r="K1311" i="4" s="1"/>
  <c r="K1395" i="4"/>
  <c r="S1272" i="4"/>
  <c r="S1322" i="4"/>
  <c r="S1323" i="4"/>
  <c r="S1445" i="4"/>
  <c r="S1444" i="4"/>
  <c r="H1396" i="4"/>
  <c r="I1396" i="4" s="1"/>
  <c r="K1396" i="4" s="1"/>
  <c r="H1466" i="4"/>
  <c r="I1466" i="4" s="1"/>
  <c r="K1466" i="4" s="1"/>
  <c r="H1632" i="4"/>
  <c r="I1632" i="4" s="1"/>
  <c r="K1632" i="4" s="1"/>
  <c r="H1702" i="4"/>
  <c r="I1702" i="4" s="1"/>
  <c r="K1702" i="4" s="1"/>
  <c r="H1868" i="4"/>
  <c r="I1868" i="4" s="1"/>
  <c r="K1868" i="4" s="1"/>
  <c r="H1938" i="4"/>
  <c r="I1938" i="4" s="1"/>
  <c r="K1938" i="4" s="1"/>
  <c r="H2104" i="4"/>
  <c r="I2104" i="4" s="1"/>
  <c r="K2104" i="4" s="1"/>
  <c r="H757" i="4"/>
  <c r="I757" i="4" s="1"/>
  <c r="H97" i="4"/>
  <c r="I97" i="4" s="1"/>
  <c r="K97" i="4" s="1"/>
  <c r="H333" i="4"/>
  <c r="I333" i="4" s="1"/>
  <c r="K333" i="4" s="1"/>
  <c r="S1179" i="4"/>
  <c r="S1219" i="4"/>
  <c r="H1099" i="4"/>
  <c r="I1099" i="4" s="1"/>
  <c r="K1099" i="4" s="1"/>
  <c r="S1253" i="4"/>
  <c r="H1441" i="4"/>
  <c r="I1441" i="4" s="1"/>
  <c r="K1441" i="4" s="1"/>
  <c r="H1477" i="4"/>
  <c r="I1477" i="4" s="1"/>
  <c r="K1477" i="4" s="1"/>
  <c r="I1607" i="4"/>
  <c r="K1607" i="4" s="1"/>
  <c r="I2115" i="4"/>
  <c r="K2115" i="4" s="1"/>
  <c r="I24" i="4"/>
  <c r="K24" i="4" s="1"/>
  <c r="I415" i="4"/>
  <c r="K415" i="4" s="1"/>
  <c r="I545" i="4"/>
  <c r="K545" i="4" s="1"/>
  <c r="H687" i="4"/>
  <c r="I687" i="4" s="1"/>
  <c r="K687" i="4" s="1"/>
  <c r="K923" i="4"/>
  <c r="H1075" i="4"/>
  <c r="I1075" i="4" s="1"/>
  <c r="K1075" i="4" s="1"/>
  <c r="S1238" i="4"/>
  <c r="I1205" i="4"/>
  <c r="K1205" i="4" s="1"/>
  <c r="H1643" i="4"/>
  <c r="I1643" i="4" s="1"/>
  <c r="K1643" i="4" s="1"/>
  <c r="S1313" i="4"/>
  <c r="S1312" i="4"/>
  <c r="H1005" i="4"/>
  <c r="I1005" i="4" s="1"/>
  <c r="K1005" i="4" s="1"/>
  <c r="H1171" i="4"/>
  <c r="I1171" i="4" s="1"/>
  <c r="K1171" i="4" s="1"/>
  <c r="S1279" i="4"/>
  <c r="K1701" i="4"/>
  <c r="S1293" i="4"/>
  <c r="K1867" i="4"/>
  <c r="S1298" i="4"/>
  <c r="S1305" i="4"/>
  <c r="H2043" i="4"/>
  <c r="I2043" i="4" s="1"/>
  <c r="K2043" i="4" s="1"/>
  <c r="H72" i="4"/>
  <c r="I72" i="4" s="1"/>
  <c r="K72" i="4" s="1"/>
  <c r="H438" i="4"/>
  <c r="I438" i="4" s="1"/>
  <c r="K438" i="4" s="1"/>
  <c r="I496" i="4"/>
  <c r="K496" i="4" s="1"/>
  <c r="K568" i="4"/>
  <c r="S1378" i="4"/>
  <c r="S1379" i="4"/>
  <c r="H815" i="4"/>
  <c r="I815" i="4" s="1"/>
  <c r="S1525" i="4"/>
  <c r="S1526" i="4"/>
  <c r="H720" i="4"/>
  <c r="I720" i="4" s="1"/>
  <c r="S1324" i="4"/>
  <c r="H142" i="4"/>
  <c r="I142" i="4" s="1"/>
  <c r="K142" i="4" s="1"/>
  <c r="H484" i="4"/>
  <c r="I484" i="4" s="1"/>
  <c r="K484" i="4" s="1"/>
  <c r="S1422" i="4"/>
  <c r="S1421" i="4"/>
  <c r="S1568" i="4"/>
  <c r="S1569" i="4"/>
  <c r="H344" i="4"/>
  <c r="I344" i="4" s="1"/>
  <c r="K344" i="4" s="1"/>
  <c r="H414" i="4"/>
  <c r="I414" i="4" s="1"/>
  <c r="K414" i="4" s="1"/>
  <c r="H580" i="4"/>
  <c r="I580" i="4" s="1"/>
  <c r="K580" i="4" s="1"/>
  <c r="I1122" i="4"/>
  <c r="K1122" i="4" s="1"/>
  <c r="H1900" i="4"/>
  <c r="I1900" i="4" s="1"/>
  <c r="K1900" i="4" s="1"/>
  <c r="H1879" i="4"/>
  <c r="I1879" i="4" s="1"/>
  <c r="K1879" i="4" s="1"/>
  <c r="S1330" i="4"/>
  <c r="S1343" i="4"/>
  <c r="S1342" i="4"/>
  <c r="I378" i="4"/>
  <c r="K378" i="4" s="1"/>
  <c r="H650" i="4"/>
  <c r="I650" i="4" s="1"/>
  <c r="K650" i="4" s="1"/>
  <c r="H1334" i="4"/>
  <c r="I1334" i="4" s="1"/>
  <c r="K1334" i="4" s="1"/>
  <c r="I1594" i="4"/>
  <c r="K1594" i="4" s="1"/>
  <c r="S1459" i="4"/>
  <c r="S1385" i="4"/>
  <c r="S1384" i="4"/>
  <c r="H1500" i="4"/>
  <c r="I1500" i="4" s="1"/>
  <c r="K1500" i="4" s="1"/>
  <c r="H1664" i="4"/>
  <c r="I1664" i="4" s="1"/>
  <c r="K1664" i="4" s="1"/>
  <c r="H153" i="4"/>
  <c r="I153" i="4" s="1"/>
  <c r="K153" i="4" s="1"/>
  <c r="K177" i="4"/>
  <c r="H875" i="4"/>
  <c r="I875" i="4" s="1"/>
  <c r="K875" i="4" s="1"/>
  <c r="H1041" i="4"/>
  <c r="I1041" i="4" s="1"/>
  <c r="K1041" i="4" s="1"/>
  <c r="H1111" i="4"/>
  <c r="I1111" i="4" s="1"/>
  <c r="K1111" i="4" s="1"/>
  <c r="H1277" i="4"/>
  <c r="I1277" i="4" s="1"/>
  <c r="K1277" i="4" s="1"/>
  <c r="H1347" i="4"/>
  <c r="I1347" i="4" s="1"/>
  <c r="K1347" i="4" s="1"/>
  <c r="H1513" i="4"/>
  <c r="I1513" i="4" s="1"/>
  <c r="K1513" i="4" s="1"/>
  <c r="H1583" i="4"/>
  <c r="I1583" i="4" s="1"/>
  <c r="K1583" i="4" s="1"/>
  <c r="H1749" i="4"/>
  <c r="I1749" i="4" s="1"/>
  <c r="K1749" i="4" s="1"/>
  <c r="H1819" i="4"/>
  <c r="I1819" i="4" s="1"/>
  <c r="K1819" i="4" s="1"/>
  <c r="I1961" i="4"/>
  <c r="K1961" i="4" s="1"/>
  <c r="I1997" i="4"/>
  <c r="K1997" i="4" s="1"/>
  <c r="H732" i="4"/>
  <c r="I732" i="4" s="1"/>
  <c r="I780" i="4"/>
  <c r="I816" i="4"/>
  <c r="I108" i="4"/>
  <c r="K108" i="4" s="1"/>
  <c r="I130" i="4"/>
  <c r="K130" i="4" s="1"/>
  <c r="I190" i="4"/>
  <c r="K190" i="4" s="1"/>
  <c r="I260" i="4"/>
  <c r="K260" i="4" s="1"/>
  <c r="S1352" i="4"/>
  <c r="S1353" i="4"/>
  <c r="K332" i="4"/>
  <c r="H544" i="4"/>
  <c r="I544" i="4" s="1"/>
  <c r="K544" i="4" s="1"/>
  <c r="I614" i="4"/>
  <c r="K614" i="4" s="1"/>
  <c r="H862" i="4"/>
  <c r="I862" i="4" s="1"/>
  <c r="K862" i="4" s="1"/>
  <c r="H956" i="4"/>
  <c r="I956" i="4" s="1"/>
  <c r="K956" i="4" s="1"/>
  <c r="S1425" i="4"/>
  <c r="H1370" i="4"/>
  <c r="I1370" i="4" s="1"/>
  <c r="K1370" i="4" s="1"/>
  <c r="H1394" i="4"/>
  <c r="I1394" i="4" s="1"/>
  <c r="K1394" i="4" s="1"/>
  <c r="H1736" i="4"/>
  <c r="I1736" i="4" s="1"/>
  <c r="K1736" i="4" s="1"/>
  <c r="S1511" i="4"/>
  <c r="S1512" i="4"/>
  <c r="K96" i="4"/>
  <c r="H178" i="4"/>
  <c r="I178" i="4" s="1"/>
  <c r="K178" i="4" s="1"/>
  <c r="H248" i="4"/>
  <c r="I248" i="4" s="1"/>
  <c r="K248" i="4" s="1"/>
  <c r="S1358" i="4"/>
  <c r="S1359" i="4"/>
  <c r="K402" i="4"/>
  <c r="H698" i="4"/>
  <c r="I698" i="4" s="1"/>
  <c r="K698" i="4" s="1"/>
  <c r="H1606" i="4"/>
  <c r="I1606" i="4" s="1"/>
  <c r="K1606" i="4" s="1"/>
  <c r="H1866" i="4"/>
  <c r="I1866" i="4" s="1"/>
  <c r="K1866" i="4" s="1"/>
  <c r="K1558" i="4"/>
  <c r="S1452" i="4"/>
  <c r="H1806" i="4"/>
  <c r="I1806" i="4" s="1"/>
  <c r="K1806" i="4" s="1"/>
  <c r="S1492" i="4"/>
  <c r="S1509" i="4"/>
  <c r="S1401" i="4"/>
  <c r="I1028" i="4"/>
  <c r="K1028" i="4" s="1"/>
  <c r="S1411" i="4"/>
  <c r="H1440" i="4"/>
  <c r="I1440" i="4" s="1"/>
  <c r="K1440" i="4" s="1"/>
  <c r="H1842" i="4"/>
  <c r="I1842" i="4" s="1"/>
  <c r="K1842" i="4" s="1"/>
  <c r="H1936" i="4"/>
  <c r="I1936" i="4" s="1"/>
  <c r="K1936" i="4" s="1"/>
  <c r="S1498" i="4"/>
  <c r="K1097" i="4"/>
  <c r="H1145" i="4"/>
  <c r="I1145" i="4" s="1"/>
  <c r="K1145" i="4" s="1"/>
  <c r="H968" i="4"/>
  <c r="I968" i="4" s="1"/>
  <c r="K968" i="4" s="1"/>
  <c r="I1252" i="4"/>
  <c r="K1252" i="4" s="1"/>
  <c r="H1264" i="4"/>
  <c r="I1264" i="4" s="1"/>
  <c r="K1264" i="4" s="1"/>
  <c r="I1570" i="4"/>
  <c r="K1570" i="4" s="1"/>
  <c r="H1760" i="4"/>
  <c r="I1760" i="4" s="1"/>
  <c r="K1760" i="4" s="1"/>
  <c r="H1912" i="4"/>
  <c r="I1912" i="4" s="1"/>
  <c r="K1912" i="4" s="1"/>
  <c r="H259" i="4"/>
  <c r="I259" i="4" s="1"/>
  <c r="K259" i="4" s="1"/>
  <c r="S1542" i="4"/>
  <c r="S1543" i="4"/>
  <c r="S1560" i="4"/>
  <c r="S1561" i="4"/>
  <c r="I922" i="4"/>
  <c r="K922" i="4" s="1"/>
  <c r="I1098" i="4"/>
  <c r="K1098" i="4" s="1"/>
  <c r="H1830" i="4"/>
  <c r="I1830" i="4" s="1"/>
  <c r="K1830" i="4" s="1"/>
  <c r="S1496" i="4"/>
  <c r="H83" i="4"/>
  <c r="I83" i="4" s="1"/>
  <c r="K83" i="4" s="1"/>
  <c r="H579" i="4"/>
  <c r="I579" i="4" s="1"/>
  <c r="K579" i="4" s="1"/>
  <c r="S1580" i="4"/>
  <c r="H2017" i="4"/>
  <c r="I2017" i="4" s="1"/>
  <c r="K2017" i="4" s="1"/>
  <c r="S1418" i="4"/>
  <c r="K1996" i="4"/>
  <c r="K2066" i="4"/>
  <c r="K413" i="4"/>
  <c r="K649" i="4"/>
  <c r="H1239" i="4"/>
  <c r="I1239" i="4" s="1"/>
  <c r="K1239" i="4" s="1"/>
  <c r="S1604" i="4"/>
  <c r="S1603" i="4"/>
  <c r="I1853" i="4"/>
  <c r="K1853" i="4" s="1"/>
  <c r="K1524" i="4"/>
  <c r="I791" i="4"/>
  <c r="K1405" i="4"/>
  <c r="H1959" i="4"/>
  <c r="I1959" i="4" s="1"/>
  <c r="K1959" i="4" s="1"/>
  <c r="I1972" i="4"/>
  <c r="K1972" i="4" s="1"/>
  <c r="I2042" i="4"/>
  <c r="K2042" i="4" s="1"/>
  <c r="H2078" i="4"/>
  <c r="I2078" i="4" s="1"/>
  <c r="K2078" i="4" s="1"/>
  <c r="H731" i="4"/>
  <c r="I731" i="4" s="1"/>
  <c r="H555" i="4"/>
  <c r="I555" i="4" s="1"/>
  <c r="K555" i="4" s="1"/>
  <c r="K567" i="4"/>
  <c r="S1575" i="4"/>
  <c r="H1133" i="4"/>
  <c r="I1133" i="4" s="1"/>
  <c r="K1133" i="4" s="1"/>
  <c r="H1947" i="4"/>
  <c r="I1947" i="4" s="1"/>
  <c r="K1947" i="4" s="1"/>
  <c r="I319" i="4"/>
  <c r="K319" i="4" s="1"/>
  <c r="H1345" i="4"/>
  <c r="I1345" i="4" s="1"/>
  <c r="K1345" i="4" s="1"/>
  <c r="S1551" i="4"/>
  <c r="I625" i="4"/>
  <c r="K625" i="4" s="1"/>
  <c r="I1039" i="4"/>
  <c r="K1039" i="4" s="1"/>
  <c r="H1275" i="4"/>
  <c r="I1275" i="4" s="1"/>
  <c r="K1275" i="4" s="1"/>
  <c r="S1608" i="4"/>
  <c r="H1321" i="4"/>
  <c r="I1321" i="4" s="1"/>
  <c r="K1321" i="4" s="1"/>
  <c r="K1475" i="4"/>
  <c r="S1628" i="4"/>
  <c r="I1923" i="4"/>
  <c r="K1923" i="4" s="1"/>
  <c r="H23" i="4"/>
  <c r="I23" i="4" s="1"/>
  <c r="K23" i="4" s="1"/>
  <c r="H189" i="4"/>
  <c r="I189" i="4" s="1"/>
  <c r="K189" i="4" s="1"/>
  <c r="I389" i="4"/>
  <c r="K389" i="4" s="1"/>
  <c r="H661" i="4"/>
  <c r="I661" i="4" s="1"/>
  <c r="K661" i="4" s="1"/>
  <c r="S1574" i="4"/>
  <c r="H2113" i="4"/>
  <c r="I2113" i="4" s="1"/>
  <c r="K2113" i="4" s="1"/>
  <c r="H425" i="4"/>
  <c r="I425" i="4" s="1"/>
  <c r="K425" i="4" s="1"/>
  <c r="H849" i="4"/>
  <c r="I849" i="4" s="1"/>
  <c r="K849" i="4" s="1"/>
  <c r="H921" i="4"/>
  <c r="I921" i="4" s="1"/>
  <c r="K921" i="4" s="1"/>
  <c r="H967" i="4"/>
  <c r="I967" i="4" s="1"/>
  <c r="K967" i="4" s="1"/>
  <c r="H1169" i="4"/>
  <c r="I1169" i="4" s="1"/>
  <c r="K1169" i="4" s="1"/>
  <c r="H1215" i="4"/>
  <c r="I1215" i="4" s="1"/>
  <c r="K1215" i="4" s="1"/>
  <c r="H1309" i="4"/>
  <c r="I1309" i="4" s="1"/>
  <c r="K1309" i="4" s="1"/>
  <c r="S1614" i="4"/>
  <c r="K1781" i="4"/>
  <c r="K107" i="4"/>
  <c r="H495" i="4"/>
  <c r="I495" i="4" s="1"/>
  <c r="K495" i="4" s="1"/>
  <c r="I909" i="4"/>
  <c r="K909" i="4" s="1"/>
  <c r="K933" i="4"/>
  <c r="K1003" i="4"/>
  <c r="K1027" i="4"/>
  <c r="H1251" i="4"/>
  <c r="I1251" i="4" s="1"/>
  <c r="K1251" i="4" s="1"/>
  <c r="K1711" i="4"/>
  <c r="K1911" i="4"/>
  <c r="I979" i="4"/>
  <c r="K979" i="4" s="1"/>
  <c r="K1877" i="4"/>
  <c r="H129" i="4"/>
  <c r="I129" i="4" s="1"/>
  <c r="K129" i="4" s="1"/>
  <c r="S1573" i="4"/>
  <c r="S1583" i="4"/>
  <c r="H1085" i="4"/>
  <c r="I1085" i="4" s="1"/>
  <c r="K1085" i="4" s="1"/>
  <c r="I1381" i="4"/>
  <c r="K1381" i="4" s="1"/>
  <c r="I1451" i="4"/>
  <c r="K1451" i="4" s="1"/>
  <c r="H1487" i="4"/>
  <c r="I1487" i="4" s="1"/>
  <c r="K1487" i="4" s="1"/>
  <c r="H1557" i="4"/>
  <c r="I1557" i="4" s="1"/>
  <c r="K1557" i="4" s="1"/>
  <c r="I1617" i="4"/>
  <c r="K1617" i="4" s="1"/>
  <c r="I1687" i="4"/>
  <c r="K1687" i="4" s="1"/>
  <c r="H1723" i="4"/>
  <c r="I1723" i="4" s="1"/>
  <c r="K1723" i="4" s="1"/>
  <c r="H1793" i="4"/>
  <c r="I1793" i="4" s="1"/>
  <c r="K1793" i="4" s="1"/>
  <c r="S1654" i="4"/>
  <c r="H724" i="4"/>
  <c r="I724" i="4" s="1"/>
  <c r="K784" i="4"/>
  <c r="S599" i="4"/>
  <c r="S598" i="4"/>
  <c r="K808" i="4"/>
  <c r="K772" i="4"/>
  <c r="K736" i="4"/>
  <c r="K182" i="4"/>
  <c r="H1008" i="4"/>
  <c r="I1008" i="4" s="1"/>
  <c r="K1008" i="4" s="1"/>
  <c r="H1078" i="4"/>
  <c r="I1078" i="4" s="1"/>
  <c r="K1078" i="4" s="1"/>
  <c r="H252" i="4"/>
  <c r="I252" i="4" s="1"/>
  <c r="K252" i="4" s="1"/>
  <c r="H584" i="4"/>
  <c r="I584" i="4" s="1"/>
  <c r="K584" i="4" s="1"/>
  <c r="H1102" i="4"/>
  <c r="I1102" i="4" s="1"/>
  <c r="K1102" i="4" s="1"/>
  <c r="S780" i="4"/>
  <c r="S781" i="4"/>
  <c r="H925" i="4"/>
  <c r="I925" i="4" s="1"/>
  <c r="K925" i="4" s="1"/>
  <c r="H1055" i="4"/>
  <c r="I1055" i="4" s="1"/>
  <c r="K1055" i="4" s="1"/>
  <c r="S601" i="4"/>
  <c r="S609" i="4"/>
  <c r="S614" i="4"/>
  <c r="S632" i="4"/>
  <c r="H476" i="4"/>
  <c r="I476" i="4" s="1"/>
  <c r="K476" i="4" s="1"/>
  <c r="S718" i="4"/>
  <c r="S719" i="4"/>
  <c r="H1646" i="4"/>
  <c r="I1646" i="4" s="1"/>
  <c r="K1646" i="4" s="1"/>
  <c r="K1656" i="4"/>
  <c r="H572" i="4"/>
  <c r="I572" i="4" s="1"/>
  <c r="K572" i="4" s="1"/>
  <c r="H1174" i="4"/>
  <c r="I1174" i="4" s="1"/>
  <c r="K1174" i="4" s="1"/>
  <c r="H760" i="4"/>
  <c r="I760" i="4" s="1"/>
  <c r="K76" i="4"/>
  <c r="I88" i="4"/>
  <c r="K88" i="4" s="1"/>
  <c r="S620" i="4"/>
  <c r="S673" i="4"/>
  <c r="H1066" i="4"/>
  <c r="I1066" i="4" s="1"/>
  <c r="K1066" i="4" s="1"/>
  <c r="H1716" i="4"/>
  <c r="I1716" i="4" s="1"/>
  <c r="K1716" i="4" s="1"/>
  <c r="K1786" i="4"/>
  <c r="H1964" i="4"/>
  <c r="I1964" i="4" s="1"/>
  <c r="K1964" i="4" s="1"/>
  <c r="S800" i="4"/>
  <c r="S801" i="4"/>
  <c r="S852" i="4"/>
  <c r="H1691" i="4"/>
  <c r="I1691" i="4" s="1"/>
  <c r="K1691" i="4" s="1"/>
  <c r="I796" i="4"/>
  <c r="I52" i="4"/>
  <c r="K52" i="4" s="1"/>
  <c r="I112" i="4"/>
  <c r="K112" i="4" s="1"/>
  <c r="I536" i="4"/>
  <c r="K536" i="4" s="1"/>
  <c r="S662" i="4"/>
  <c r="K1444" i="4"/>
  <c r="H1940" i="4"/>
  <c r="I1940" i="4" s="1"/>
  <c r="K1940" i="4" s="1"/>
  <c r="H2010" i="4"/>
  <c r="I2010" i="4" s="1"/>
  <c r="K2010" i="4" s="1"/>
  <c r="S784" i="4"/>
  <c r="S783" i="4"/>
  <c r="H1313" i="4"/>
  <c r="I1313" i="4" s="1"/>
  <c r="K1313" i="4" s="1"/>
  <c r="H1881" i="4"/>
  <c r="I1881" i="4" s="1"/>
  <c r="K1881" i="4" s="1"/>
  <c r="S698" i="4"/>
  <c r="S699" i="4"/>
  <c r="H1314" i="4"/>
  <c r="I1314" i="4" s="1"/>
  <c r="K1314" i="4" s="1"/>
  <c r="H559" i="4"/>
  <c r="I559" i="4" s="1"/>
  <c r="K559" i="4" s="1"/>
  <c r="H240" i="4"/>
  <c r="I240" i="4" s="1"/>
  <c r="K240" i="4" s="1"/>
  <c r="S630" i="4"/>
  <c r="I606" i="4"/>
  <c r="K606" i="4" s="1"/>
  <c r="H1634" i="4"/>
  <c r="I1634" i="4" s="1"/>
  <c r="K1634" i="4" s="1"/>
  <c r="H783" i="4"/>
  <c r="I783" i="4" s="1"/>
  <c r="H51" i="4"/>
  <c r="I51" i="4" s="1"/>
  <c r="K51" i="4" s="1"/>
  <c r="H2093" i="4"/>
  <c r="I2093" i="4" s="1"/>
  <c r="K2093" i="4" s="1"/>
  <c r="H100" i="4"/>
  <c r="I100" i="4" s="1"/>
  <c r="K100" i="4" s="1"/>
  <c r="S771" i="4"/>
  <c r="S772" i="4"/>
  <c r="K28" i="4"/>
  <c r="K122" i="4"/>
  <c r="H170" i="4"/>
  <c r="I170" i="4" s="1"/>
  <c r="K170" i="4" s="1"/>
  <c r="H264" i="4"/>
  <c r="I264" i="4" s="1"/>
  <c r="K264" i="4" s="1"/>
  <c r="H512" i="4"/>
  <c r="I512" i="4" s="1"/>
  <c r="K512" i="4" s="1"/>
  <c r="S656" i="4"/>
  <c r="I1196" i="4"/>
  <c r="K1196" i="4" s="1"/>
  <c r="I1574" i="4"/>
  <c r="K1574" i="4" s="1"/>
  <c r="K1586" i="4"/>
  <c r="H1704" i="4"/>
  <c r="I1704" i="4" s="1"/>
  <c r="K1704" i="4" s="1"/>
  <c r="S746" i="4"/>
  <c r="S766" i="4"/>
  <c r="H311" i="4"/>
  <c r="I311" i="4" s="1"/>
  <c r="K311" i="4" s="1"/>
  <c r="H287" i="4"/>
  <c r="I287" i="4" s="1"/>
  <c r="K287" i="4" s="1"/>
  <c r="I134" i="4"/>
  <c r="K134" i="4" s="1"/>
  <c r="S675" i="4"/>
  <c r="S676" i="4"/>
  <c r="K1090" i="4"/>
  <c r="K1256" i="4"/>
  <c r="I1468" i="4"/>
  <c r="K1468" i="4" s="1"/>
  <c r="I1528" i="4"/>
  <c r="K1528" i="4" s="1"/>
  <c r="H336" i="4"/>
  <c r="I336" i="4" s="1"/>
  <c r="K336" i="4" s="1"/>
  <c r="S664" i="4"/>
  <c r="H1162" i="4"/>
  <c r="I1162" i="4" s="1"/>
  <c r="K1162" i="4" s="1"/>
  <c r="I1952" i="4"/>
  <c r="K1952" i="4" s="1"/>
  <c r="I4" i="4"/>
  <c r="K4" i="4" s="1"/>
  <c r="O4" i="4" s="1"/>
  <c r="S635" i="4"/>
  <c r="S636" i="4"/>
  <c r="H418" i="4"/>
  <c r="I418" i="4" s="1"/>
  <c r="K418" i="4" s="1"/>
  <c r="H488" i="4"/>
  <c r="I488" i="4" s="1"/>
  <c r="K488" i="4" s="1"/>
  <c r="S658" i="4"/>
  <c r="S659" i="4"/>
  <c r="H842" i="4"/>
  <c r="I842" i="4" s="1"/>
  <c r="K842" i="4" s="1"/>
  <c r="I926" i="4"/>
  <c r="K926" i="4" s="1"/>
  <c r="S713" i="4"/>
  <c r="I1538" i="4"/>
  <c r="K1538" i="4" s="1"/>
  <c r="I1892" i="4"/>
  <c r="K1892" i="4" s="1"/>
  <c r="K771" i="4"/>
  <c r="I406" i="4"/>
  <c r="K406" i="4" s="1"/>
  <c r="I996" i="4"/>
  <c r="K996" i="4" s="1"/>
  <c r="K1492" i="4"/>
  <c r="K1562" i="4"/>
  <c r="K1610" i="4"/>
  <c r="K1680" i="4"/>
  <c r="K1740" i="4"/>
  <c r="I1928" i="4"/>
  <c r="K1928" i="4" s="1"/>
  <c r="I807" i="4"/>
  <c r="H99" i="4"/>
  <c r="I99" i="4" s="1"/>
  <c r="K99" i="4" s="1"/>
  <c r="S953" i="4"/>
  <c r="S952" i="4"/>
  <c r="H654" i="4"/>
  <c r="I654" i="4" s="1"/>
  <c r="K654" i="4" s="1"/>
  <c r="I830" i="4"/>
  <c r="K830" i="4" s="1"/>
  <c r="H1244" i="4"/>
  <c r="I1244" i="4" s="1"/>
  <c r="K1244" i="4" s="1"/>
  <c r="I1302" i="4"/>
  <c r="K1302" i="4" s="1"/>
  <c r="S715" i="4"/>
  <c r="S774" i="4"/>
  <c r="S775" i="4"/>
  <c r="H1431" i="4"/>
  <c r="I1431" i="4" s="1"/>
  <c r="K1431" i="4" s="1"/>
  <c r="H1833" i="4"/>
  <c r="I1833" i="4" s="1"/>
  <c r="K1833" i="4" s="1"/>
  <c r="I276" i="4"/>
  <c r="K276" i="4" s="1"/>
  <c r="H1410" i="4"/>
  <c r="I1410" i="4" s="1"/>
  <c r="K1410" i="4" s="1"/>
  <c r="S721" i="4"/>
  <c r="H1870" i="4"/>
  <c r="I1870" i="4" s="1"/>
  <c r="K1870" i="4" s="1"/>
  <c r="H157" i="4"/>
  <c r="I157" i="4" s="1"/>
  <c r="K157" i="4" s="1"/>
  <c r="H299" i="4"/>
  <c r="I299" i="4" s="1"/>
  <c r="K299" i="4" s="1"/>
  <c r="S816" i="4"/>
  <c r="H571" i="4"/>
  <c r="I571" i="4" s="1"/>
  <c r="K571" i="4" s="1"/>
  <c r="H348" i="4"/>
  <c r="I348" i="4" s="1"/>
  <c r="K348" i="4" s="1"/>
  <c r="H642" i="4"/>
  <c r="I642" i="4" s="1"/>
  <c r="K642" i="4" s="1"/>
  <c r="I678" i="4"/>
  <c r="K678" i="4" s="1"/>
  <c r="K854" i="4"/>
  <c r="H938" i="4"/>
  <c r="I938" i="4" s="1"/>
  <c r="K938" i="4" s="1"/>
  <c r="S682" i="4"/>
  <c r="S690" i="4"/>
  <c r="H1232" i="4"/>
  <c r="I1232" i="4" s="1"/>
  <c r="K1232" i="4" s="1"/>
  <c r="I1268" i="4"/>
  <c r="K1268" i="4" s="1"/>
  <c r="I1398" i="4"/>
  <c r="K1398" i="4" s="1"/>
  <c r="H1480" i="4"/>
  <c r="I1480" i="4" s="1"/>
  <c r="K1480" i="4" s="1"/>
  <c r="H1550" i="4"/>
  <c r="I1550" i="4" s="1"/>
  <c r="K1550" i="4" s="1"/>
  <c r="I1752" i="4"/>
  <c r="K1752" i="4" s="1"/>
  <c r="H1858" i="4"/>
  <c r="I1858" i="4" s="1"/>
  <c r="K1858" i="4" s="1"/>
  <c r="S769" i="4"/>
  <c r="H759" i="4"/>
  <c r="I759" i="4" s="1"/>
  <c r="H205" i="4"/>
  <c r="I205" i="4" s="1"/>
  <c r="K205" i="4" s="1"/>
  <c r="H701" i="4"/>
  <c r="I701" i="4" s="1"/>
  <c r="K701" i="4" s="1"/>
  <c r="I87" i="4"/>
  <c r="K87" i="4" s="1"/>
  <c r="H169" i="4"/>
  <c r="I169" i="4" s="1"/>
  <c r="K169" i="4" s="1"/>
  <c r="I381" i="4"/>
  <c r="K381" i="4" s="1"/>
  <c r="H689" i="4"/>
  <c r="I689" i="4" s="1"/>
  <c r="K689" i="4" s="1"/>
  <c r="H889" i="4"/>
  <c r="I889" i="4" s="1"/>
  <c r="K889" i="4" s="1"/>
  <c r="S744" i="4"/>
  <c r="H2106" i="4"/>
  <c r="I2106" i="4" s="1"/>
  <c r="K2106" i="4" s="1"/>
  <c r="I747" i="4"/>
  <c r="K193" i="4"/>
  <c r="S815" i="4"/>
  <c r="I535" i="4"/>
  <c r="K535" i="4" s="1"/>
  <c r="H877" i="4"/>
  <c r="I877" i="4" s="1"/>
  <c r="K877" i="4" s="1"/>
  <c r="I1491" i="4"/>
  <c r="K1491" i="4" s="1"/>
  <c r="H2117" i="4"/>
  <c r="I2117" i="4" s="1"/>
  <c r="K2117" i="4" s="1"/>
  <c r="S749" i="4"/>
  <c r="K1882" i="4"/>
  <c r="I2094" i="4"/>
  <c r="K2094" i="4" s="1"/>
  <c r="I523" i="4"/>
  <c r="K523" i="4" s="1"/>
  <c r="S854" i="4"/>
  <c r="S855" i="4"/>
  <c r="H1857" i="4"/>
  <c r="I1857" i="4" s="1"/>
  <c r="K1857" i="4" s="1"/>
  <c r="I1728" i="4"/>
  <c r="K1728" i="4" s="1"/>
  <c r="H983" i="4"/>
  <c r="I983" i="4" s="1"/>
  <c r="K983" i="4" s="1"/>
  <c r="H405" i="4"/>
  <c r="I405" i="4" s="1"/>
  <c r="K405" i="4" s="1"/>
  <c r="H1089" i="4"/>
  <c r="I1089" i="4" s="1"/>
  <c r="K1089" i="4" s="1"/>
  <c r="H1479" i="4"/>
  <c r="I1479" i="4" s="1"/>
  <c r="K1479" i="4" s="1"/>
  <c r="S908" i="4"/>
  <c r="S922" i="4"/>
  <c r="H1797" i="4"/>
  <c r="I1797" i="4" s="1"/>
  <c r="K1797" i="4" s="1"/>
  <c r="S933" i="4"/>
  <c r="S932" i="4"/>
  <c r="S840" i="4"/>
  <c r="S841" i="4"/>
  <c r="H959" i="4"/>
  <c r="I959" i="4" s="1"/>
  <c r="K959" i="4" s="1"/>
  <c r="S873" i="4"/>
  <c r="S872" i="4"/>
  <c r="S899" i="4"/>
  <c r="S898" i="4"/>
  <c r="H2069" i="4"/>
  <c r="I2069" i="4" s="1"/>
  <c r="K2069" i="4" s="1"/>
  <c r="H795" i="4"/>
  <c r="I795" i="4" s="1"/>
  <c r="I453" i="4"/>
  <c r="K453" i="4" s="1"/>
  <c r="I465" i="4"/>
  <c r="K465" i="4" s="1"/>
  <c r="S834" i="4"/>
  <c r="S835" i="4"/>
  <c r="I1325" i="4"/>
  <c r="K1325" i="4" s="1"/>
  <c r="S892" i="4"/>
  <c r="H1455" i="4"/>
  <c r="I1455" i="4" s="1"/>
  <c r="K1455" i="4" s="1"/>
  <c r="S903" i="4"/>
  <c r="H1667" i="4"/>
  <c r="I1667" i="4" s="1"/>
  <c r="K1667" i="4" s="1"/>
  <c r="H1963" i="4"/>
  <c r="I1963" i="4" s="1"/>
  <c r="K1963" i="4" s="1"/>
  <c r="H2033" i="4"/>
  <c r="I2033" i="4" s="1"/>
  <c r="K2033" i="4" s="1"/>
  <c r="H217" i="4"/>
  <c r="I217" i="4" s="1"/>
  <c r="K217" i="4" s="1"/>
  <c r="I323" i="4"/>
  <c r="K323" i="4" s="1"/>
  <c r="I335" i="4"/>
  <c r="K335" i="4" s="1"/>
  <c r="I369" i="4"/>
  <c r="K369" i="4" s="1"/>
  <c r="I605" i="4"/>
  <c r="K605" i="4" s="1"/>
  <c r="H641" i="4"/>
  <c r="I641" i="4" s="1"/>
  <c r="K641" i="4" s="1"/>
  <c r="H1255" i="4"/>
  <c r="I1255" i="4" s="1"/>
  <c r="K1255" i="4" s="1"/>
  <c r="I1443" i="4"/>
  <c r="K1443" i="4" s="1"/>
  <c r="H2021" i="4"/>
  <c r="I2021" i="4" s="1"/>
  <c r="K2021" i="4" s="1"/>
  <c r="I971" i="4"/>
  <c r="K971" i="4" s="1"/>
  <c r="S869" i="4"/>
  <c r="K1149" i="4"/>
  <c r="S883" i="4"/>
  <c r="S888" i="4"/>
  <c r="S902" i="4"/>
  <c r="I1561" i="4"/>
  <c r="K1561" i="4" s="1"/>
  <c r="I1679" i="4"/>
  <c r="K1679" i="4" s="1"/>
  <c r="I1727" i="4"/>
  <c r="K1727" i="4" s="1"/>
  <c r="H1903" i="4"/>
  <c r="I1903" i="4" s="1"/>
  <c r="K1903" i="4" s="1"/>
  <c r="H1999" i="4"/>
  <c r="I1999" i="4" s="1"/>
  <c r="K1999" i="4" s="1"/>
  <c r="I2081" i="4"/>
  <c r="K2081" i="4" s="1"/>
  <c r="I1019" i="4"/>
  <c r="K1019" i="4" s="1"/>
  <c r="H1195" i="4"/>
  <c r="I1195" i="4" s="1"/>
  <c r="K1195" i="4" s="1"/>
  <c r="I1373" i="4"/>
  <c r="K1373" i="4" s="1"/>
  <c r="H1597" i="4"/>
  <c r="I1597" i="4" s="1"/>
  <c r="K1597" i="4" s="1"/>
  <c r="H1763" i="4"/>
  <c r="I1763" i="4" s="1"/>
  <c r="K1763" i="4" s="1"/>
  <c r="K1927" i="4"/>
  <c r="K2105" i="4"/>
  <c r="I1137" i="4"/>
  <c r="K1137" i="4" s="1"/>
  <c r="H1361" i="4"/>
  <c r="I1361" i="4" s="1"/>
  <c r="K1361" i="4" s="1"/>
  <c r="H1527" i="4"/>
  <c r="I1527" i="4" s="1"/>
  <c r="K1527" i="4" s="1"/>
  <c r="S948" i="4"/>
  <c r="S949" i="4"/>
  <c r="K2057" i="4"/>
  <c r="H1125" i="4"/>
  <c r="I1125" i="4" s="1"/>
  <c r="K1125" i="4" s="1"/>
  <c r="H1291" i="4"/>
  <c r="I1291" i="4" s="1"/>
  <c r="K1291" i="4" s="1"/>
  <c r="S929" i="4"/>
  <c r="S943" i="4"/>
  <c r="H1231" i="4"/>
  <c r="I1231" i="4" s="1"/>
  <c r="K1231" i="4" s="1"/>
  <c r="H1467" i="4"/>
  <c r="I1467" i="4" s="1"/>
  <c r="K1467" i="4" s="1"/>
  <c r="H1703" i="4"/>
  <c r="I1703" i="4" s="1"/>
  <c r="K1703" i="4" s="1"/>
  <c r="H1939" i="4"/>
  <c r="I1939" i="4" s="1"/>
  <c r="K1939" i="4" s="1"/>
  <c r="H844" i="4"/>
  <c r="I844" i="4" s="1"/>
  <c r="K844" i="4" s="1"/>
  <c r="H420" i="4"/>
  <c r="I420" i="4" s="1"/>
  <c r="K420" i="4" s="1"/>
  <c r="H656" i="4"/>
  <c r="I656" i="4" s="1"/>
  <c r="K656" i="4" s="1"/>
  <c r="H1270" i="4"/>
  <c r="I1270" i="4" s="1"/>
  <c r="K1270" i="4" s="1"/>
  <c r="S402" i="4"/>
  <c r="S401" i="4"/>
  <c r="H53" i="4"/>
  <c r="I53" i="4" s="1"/>
  <c r="K53" i="4" s="1"/>
  <c r="I1105" i="4"/>
  <c r="K1105" i="4" s="1"/>
  <c r="I266" i="4"/>
  <c r="K266" i="4" s="1"/>
  <c r="I608" i="4"/>
  <c r="K608" i="4" s="1"/>
  <c r="K962" i="4"/>
  <c r="I797" i="4"/>
  <c r="S426" i="4"/>
  <c r="H207" i="4"/>
  <c r="I207" i="4" s="1"/>
  <c r="K207" i="4" s="1"/>
  <c r="S139" i="4"/>
  <c r="K574" i="4"/>
  <c r="H1506" i="4"/>
  <c r="I1506" i="4" s="1"/>
  <c r="K1506" i="4" s="1"/>
  <c r="S450" i="4"/>
  <c r="S469" i="4"/>
  <c r="S468" i="4"/>
  <c r="H123" i="4"/>
  <c r="I123" i="4" s="1"/>
  <c r="K123" i="4" s="1"/>
  <c r="I503" i="4"/>
  <c r="K503" i="4" s="1"/>
  <c r="S475" i="4"/>
  <c r="S476" i="4"/>
  <c r="H961" i="4"/>
  <c r="I961" i="4" s="1"/>
  <c r="K961" i="4" s="1"/>
  <c r="K761" i="4"/>
  <c r="K726" i="4"/>
  <c r="H103" i="4"/>
  <c r="I103" i="4" s="1"/>
  <c r="K103" i="4" s="1"/>
  <c r="H1341" i="4"/>
  <c r="I1341" i="4" s="1"/>
  <c r="K1341" i="4" s="1"/>
  <c r="K785" i="4"/>
  <c r="S492" i="4"/>
  <c r="S491" i="4"/>
  <c r="S535" i="4"/>
  <c r="S534" i="4"/>
  <c r="K137" i="4"/>
  <c r="H515" i="4"/>
  <c r="I515" i="4" s="1"/>
  <c r="K515" i="4" s="1"/>
  <c r="S159" i="4"/>
  <c r="S199" i="4"/>
  <c r="S206" i="4"/>
  <c r="I738" i="4"/>
  <c r="H54" i="4"/>
  <c r="I54" i="4" s="1"/>
  <c r="K54" i="4" s="1"/>
  <c r="K102" i="4"/>
  <c r="S294" i="4"/>
  <c r="S338" i="4"/>
  <c r="H1210" i="4"/>
  <c r="I1210" i="4" s="1"/>
  <c r="K1210" i="4" s="1"/>
  <c r="S353" i="4"/>
  <c r="H1482" i="4"/>
  <c r="I1482" i="4" s="1"/>
  <c r="K1482" i="4" s="1"/>
  <c r="S364" i="4"/>
  <c r="H1518" i="4"/>
  <c r="I1518" i="4" s="1"/>
  <c r="K1518" i="4" s="1"/>
  <c r="K1530" i="4"/>
  <c r="S441" i="4"/>
  <c r="H1587" i="4"/>
  <c r="I1587" i="4" s="1"/>
  <c r="K1587" i="4" s="1"/>
  <c r="H1647" i="4"/>
  <c r="I1647" i="4" s="1"/>
  <c r="K1647" i="4" s="1"/>
  <c r="S560" i="4"/>
  <c r="H2095" i="4"/>
  <c r="I2095" i="4" s="1"/>
  <c r="K2095" i="4" s="1"/>
  <c r="S204" i="4"/>
  <c r="K562" i="4"/>
  <c r="S303" i="4"/>
  <c r="S304" i="4"/>
  <c r="S464" i="4"/>
  <c r="I421" i="4"/>
  <c r="K421" i="4" s="1"/>
  <c r="S104" i="4"/>
  <c r="S119" i="4"/>
  <c r="S131" i="4"/>
  <c r="S163" i="4"/>
  <c r="S184" i="4"/>
  <c r="S193" i="4"/>
  <c r="S216" i="4"/>
  <c r="I254" i="4"/>
  <c r="K254" i="4" s="1"/>
  <c r="H360" i="4"/>
  <c r="I360" i="4" s="1"/>
  <c r="K360" i="4" s="1"/>
  <c r="I550" i="4"/>
  <c r="K550" i="4" s="1"/>
  <c r="H1034" i="4"/>
  <c r="I1034" i="4" s="1"/>
  <c r="K1034" i="4" s="1"/>
  <c r="S333" i="4"/>
  <c r="S366" i="4"/>
  <c r="H749" i="4"/>
  <c r="I749" i="4" s="1"/>
  <c r="H113" i="4"/>
  <c r="I113" i="4" s="1"/>
  <c r="K113" i="4" s="1"/>
  <c r="H159" i="4"/>
  <c r="I159" i="4" s="1"/>
  <c r="K159" i="4" s="1"/>
  <c r="S445" i="4"/>
  <c r="H253" i="4"/>
  <c r="I253" i="4" s="1"/>
  <c r="K253" i="4" s="1"/>
  <c r="H301" i="4"/>
  <c r="I301" i="4" s="1"/>
  <c r="K301" i="4" s="1"/>
  <c r="H585" i="4"/>
  <c r="I585" i="4" s="1"/>
  <c r="K585" i="4" s="1"/>
  <c r="H631" i="4"/>
  <c r="I631" i="4" s="1"/>
  <c r="K631" i="4" s="1"/>
  <c r="K643" i="4"/>
  <c r="S533" i="4"/>
  <c r="S532" i="4"/>
  <c r="H2119" i="4"/>
  <c r="I2119" i="4" s="1"/>
  <c r="K2119" i="4" s="1"/>
  <c r="H1551" i="4"/>
  <c r="I1551" i="4" s="1"/>
  <c r="K1551" i="4" s="1"/>
  <c r="S111" i="4"/>
  <c r="S194" i="4"/>
  <c r="S319" i="4"/>
  <c r="S320" i="4"/>
  <c r="H5" i="4"/>
  <c r="I5" i="4" s="1"/>
  <c r="K5" i="4" s="1"/>
  <c r="H89" i="4"/>
  <c r="I89" i="4" s="1"/>
  <c r="K89" i="4" s="1"/>
  <c r="S460" i="4"/>
  <c r="S472" i="4"/>
  <c r="H1421" i="4"/>
  <c r="I1421" i="4" s="1"/>
  <c r="K1421" i="4" s="1"/>
  <c r="I185" i="4"/>
  <c r="K185" i="4" s="1"/>
  <c r="K457" i="4"/>
  <c r="I527" i="4"/>
  <c r="K527" i="4" s="1"/>
  <c r="S135" i="4"/>
  <c r="S160" i="4"/>
  <c r="K1577" i="4"/>
  <c r="H302" i="4"/>
  <c r="I302" i="4" s="1"/>
  <c r="K302" i="4" s="1"/>
  <c r="K408" i="4"/>
  <c r="K468" i="4"/>
  <c r="S295" i="4"/>
  <c r="S416" i="4"/>
  <c r="I737" i="4"/>
  <c r="I773" i="4"/>
  <c r="H29" i="4"/>
  <c r="I29" i="4" s="1"/>
  <c r="K29" i="4" s="1"/>
  <c r="I337" i="4"/>
  <c r="K337" i="4" s="1"/>
  <c r="H443" i="4"/>
  <c r="I443" i="4" s="1"/>
  <c r="K443" i="4" s="1"/>
  <c r="H477" i="4"/>
  <c r="I477" i="4" s="1"/>
  <c r="K477" i="4" s="1"/>
  <c r="I489" i="4"/>
  <c r="K489" i="4" s="1"/>
  <c r="H525" i="4"/>
  <c r="I525" i="4" s="1"/>
  <c r="K525" i="4" s="1"/>
  <c r="I619" i="4"/>
  <c r="K619" i="4" s="1"/>
  <c r="H1197" i="4"/>
  <c r="I1197" i="4" s="1"/>
  <c r="K1197" i="4" s="1"/>
  <c r="S565" i="4"/>
  <c r="S566" i="4"/>
  <c r="H1989" i="4"/>
  <c r="I1989" i="4" s="1"/>
  <c r="K1989" i="4" s="1"/>
  <c r="H1623" i="4"/>
  <c r="I1623" i="4" s="1"/>
  <c r="K1623" i="4" s="1"/>
  <c r="I1340" i="4"/>
  <c r="K1340" i="4" s="1"/>
  <c r="S356" i="4"/>
  <c r="S355" i="4"/>
  <c r="S446" i="4"/>
  <c r="K975" i="4"/>
  <c r="S180" i="4"/>
  <c r="K290" i="4"/>
  <c r="S313" i="4"/>
  <c r="S314" i="4"/>
  <c r="S376" i="4"/>
  <c r="S399" i="4"/>
  <c r="S400" i="4"/>
  <c r="S425" i="4"/>
  <c r="H821" i="4"/>
  <c r="I821" i="4" s="1"/>
  <c r="H573" i="4"/>
  <c r="I573" i="4" s="1"/>
  <c r="K573" i="4" s="1"/>
  <c r="H843" i="4"/>
  <c r="I843" i="4" s="1"/>
  <c r="K843" i="4" s="1"/>
  <c r="S581" i="4"/>
  <c r="S580" i="4"/>
  <c r="S582" i="4"/>
  <c r="S583" i="4"/>
  <c r="S219" i="4"/>
  <c r="I184" i="4"/>
  <c r="K184" i="4" s="1"/>
  <c r="I220" i="4"/>
  <c r="K220" i="4" s="1"/>
  <c r="S328" i="4"/>
  <c r="S332" i="4"/>
  <c r="K1304" i="4"/>
  <c r="K1470" i="4"/>
  <c r="S371" i="4"/>
  <c r="S390" i="4"/>
  <c r="S396" i="4"/>
  <c r="S405" i="4"/>
  <c r="S411" i="4"/>
  <c r="I171" i="4"/>
  <c r="K171" i="4" s="1"/>
  <c r="S465" i="4"/>
  <c r="S485" i="4"/>
  <c r="S484" i="4"/>
  <c r="I879" i="4"/>
  <c r="K879" i="4" s="1"/>
  <c r="S505" i="4"/>
  <c r="S506" i="4"/>
  <c r="I1245" i="4"/>
  <c r="K1245" i="4" s="1"/>
  <c r="H1281" i="4"/>
  <c r="I1281" i="4" s="1"/>
  <c r="K1281" i="4" s="1"/>
  <c r="I1315" i="4"/>
  <c r="K1315" i="4" s="1"/>
  <c r="H1351" i="4"/>
  <c r="I1351" i="4" s="1"/>
  <c r="K1351" i="4" s="1"/>
  <c r="H1433" i="4"/>
  <c r="I1433" i="4" s="1"/>
  <c r="K1433" i="4" s="1"/>
  <c r="I1823" i="4"/>
  <c r="K1823" i="4" s="1"/>
  <c r="K1847" i="4"/>
  <c r="H2071" i="4"/>
  <c r="I2071" i="4" s="1"/>
  <c r="K2071" i="4" s="1"/>
  <c r="K2083" i="4"/>
  <c r="K478" i="4"/>
  <c r="S306" i="4"/>
  <c r="S323" i="4"/>
  <c r="I407" i="4"/>
  <c r="K407" i="4" s="1"/>
  <c r="I595" i="4"/>
  <c r="K595" i="4" s="1"/>
  <c r="I691" i="4"/>
  <c r="K691" i="4" s="1"/>
  <c r="S511" i="4"/>
  <c r="S512" i="4"/>
  <c r="H1175" i="4"/>
  <c r="I1175" i="4" s="1"/>
  <c r="K1175" i="4" s="1"/>
  <c r="H1387" i="4"/>
  <c r="I1387" i="4" s="1"/>
  <c r="K1387" i="4" s="1"/>
  <c r="H1529" i="4"/>
  <c r="I1529" i="4" s="1"/>
  <c r="K1529" i="4" s="1"/>
  <c r="K1965" i="4"/>
  <c r="H2059" i="4"/>
  <c r="I2059" i="4" s="1"/>
  <c r="K2059" i="4" s="1"/>
  <c r="K1128" i="4"/>
  <c r="K1294" i="4"/>
  <c r="I1364" i="4"/>
  <c r="K1364" i="4" s="1"/>
  <c r="K1446" i="4"/>
  <c r="S393" i="4"/>
  <c r="S398" i="4"/>
  <c r="S404" i="4"/>
  <c r="I101" i="4"/>
  <c r="K101" i="4" s="1"/>
  <c r="I241" i="4"/>
  <c r="K241" i="4" s="1"/>
  <c r="K265" i="4"/>
  <c r="I277" i="4"/>
  <c r="K277" i="4" s="1"/>
  <c r="S471" i="4"/>
  <c r="S508" i="4"/>
  <c r="H1669" i="4"/>
  <c r="I1669" i="4" s="1"/>
  <c r="K1669" i="4" s="1"/>
  <c r="K974" i="4"/>
  <c r="S325" i="4"/>
  <c r="K1198" i="4"/>
  <c r="S379" i="4"/>
  <c r="S409" i="4"/>
  <c r="S501" i="4"/>
  <c r="S500" i="4"/>
  <c r="H1517" i="4"/>
  <c r="I1517" i="4" s="1"/>
  <c r="K1517" i="4" s="1"/>
  <c r="S571" i="4"/>
  <c r="S572" i="4"/>
  <c r="S481" i="4"/>
  <c r="I1185" i="4"/>
  <c r="K1185" i="4" s="1"/>
  <c r="H1293" i="4"/>
  <c r="I1293" i="4" s="1"/>
  <c r="K1293" i="4" s="1"/>
  <c r="H1363" i="4"/>
  <c r="I1363" i="4" s="1"/>
  <c r="K1363" i="4" s="1"/>
  <c r="K1445" i="4"/>
  <c r="H1599" i="4"/>
  <c r="I1599" i="4" s="1"/>
  <c r="K1599" i="4" s="1"/>
  <c r="I1657" i="4"/>
  <c r="K1657" i="4" s="1"/>
  <c r="I949" i="4"/>
  <c r="K949" i="4" s="1"/>
  <c r="H1057" i="4"/>
  <c r="I1057" i="4" s="1"/>
  <c r="K1057" i="4" s="1"/>
  <c r="H1127" i="4"/>
  <c r="I1127" i="4" s="1"/>
  <c r="K1127" i="4" s="1"/>
  <c r="H1765" i="4"/>
  <c r="I1765" i="4" s="1"/>
  <c r="K1765" i="4" s="1"/>
  <c r="I1045" i="4"/>
  <c r="K1045" i="4" s="1"/>
  <c r="I1115" i="4"/>
  <c r="K1115" i="4" s="1"/>
  <c r="K1375" i="4"/>
  <c r="K1611" i="4"/>
  <c r="I1753" i="4"/>
  <c r="K1753" i="4" s="1"/>
  <c r="H1905" i="4"/>
  <c r="I1905" i="4" s="1"/>
  <c r="K1905" i="4" s="1"/>
  <c r="S585" i="4"/>
  <c r="H891" i="4"/>
  <c r="I891" i="4" s="1"/>
  <c r="K891" i="4" s="1"/>
  <c r="H1835" i="4"/>
  <c r="I1835" i="4" s="1"/>
  <c r="K1835" i="4" s="1"/>
  <c r="I1893" i="4"/>
  <c r="K1893" i="4" s="1"/>
  <c r="H2001" i="4"/>
  <c r="I2001" i="4" s="1"/>
  <c r="K2001" i="4" s="1"/>
  <c r="K31" i="4"/>
  <c r="S171" i="4"/>
  <c r="S172" i="4"/>
  <c r="K692" i="4"/>
  <c r="S293" i="4"/>
  <c r="S292" i="4"/>
  <c r="H1129" i="4"/>
  <c r="I1129" i="4" s="1"/>
  <c r="K1129" i="4" s="1"/>
  <c r="S270" i="4"/>
  <c r="S271" i="4"/>
  <c r="S289" i="4"/>
  <c r="S290" i="4"/>
  <c r="S112" i="4"/>
  <c r="S138" i="4"/>
  <c r="I762" i="4"/>
  <c r="H786" i="4"/>
  <c r="I786" i="4" s="1"/>
  <c r="K490" i="4"/>
  <c r="S133" i="4"/>
  <c r="H1035" i="4"/>
  <c r="I1035" i="4" s="1"/>
  <c r="K1035" i="4" s="1"/>
  <c r="K1483" i="4"/>
  <c r="H774" i="4"/>
  <c r="I774" i="4" s="1"/>
  <c r="H1116" i="4"/>
  <c r="I1116" i="4" s="1"/>
  <c r="K1116" i="4" s="1"/>
  <c r="I124" i="4"/>
  <c r="K124" i="4" s="1"/>
  <c r="K221" i="4"/>
  <c r="H90" i="4"/>
  <c r="I90" i="4" s="1"/>
  <c r="K90" i="4" s="1"/>
  <c r="K727" i="4"/>
  <c r="K43" i="4"/>
  <c r="H597" i="4"/>
  <c r="I597" i="4" s="1"/>
  <c r="K597" i="4" s="1"/>
  <c r="S186" i="4"/>
  <c r="K798" i="4"/>
  <c r="K78" i="4"/>
  <c r="S223" i="4"/>
  <c r="K445" i="4"/>
  <c r="S113" i="4"/>
  <c r="K869" i="4"/>
  <c r="S248" i="4"/>
  <c r="H704" i="4"/>
  <c r="I704" i="4" s="1"/>
  <c r="K704" i="4" s="1"/>
  <c r="S136" i="4"/>
  <c r="S151" i="4"/>
  <c r="H1176" i="4"/>
  <c r="I1176" i="4" s="1"/>
  <c r="K1176" i="4" s="1"/>
  <c r="K67" i="4"/>
  <c r="I469" i="4"/>
  <c r="K469" i="4" s="1"/>
  <c r="H893" i="4"/>
  <c r="I893" i="4" s="1"/>
  <c r="K893" i="4" s="1"/>
  <c r="S144" i="4"/>
  <c r="I1093" i="4"/>
  <c r="K1093" i="4" s="1"/>
  <c r="S152" i="4"/>
  <c r="S156" i="4"/>
  <c r="I750" i="4"/>
  <c r="S242" i="4"/>
  <c r="H232" i="4"/>
  <c r="I232" i="4" s="1"/>
  <c r="K232" i="4" s="1"/>
  <c r="I314" i="4"/>
  <c r="K314" i="4" s="1"/>
  <c r="I444" i="4"/>
  <c r="K444" i="4" s="1"/>
  <c r="I456" i="4"/>
  <c r="K456" i="4" s="1"/>
  <c r="K586" i="4"/>
  <c r="S362" i="4"/>
  <c r="I2096" i="4"/>
  <c r="K2096" i="4" s="1"/>
  <c r="S142" i="4"/>
  <c r="S158" i="4"/>
  <c r="S178" i="4"/>
  <c r="S210" i="4"/>
  <c r="S281" i="4"/>
  <c r="H680" i="4"/>
  <c r="I680" i="4" s="1"/>
  <c r="K680" i="4" s="1"/>
  <c r="H1328" i="4"/>
  <c r="I1328" i="4" s="1"/>
  <c r="K1328" i="4" s="1"/>
  <c r="S110" i="4"/>
  <c r="S146" i="4"/>
  <c r="S165" i="4"/>
  <c r="S183" i="4"/>
  <c r="S209" i="4"/>
  <c r="H714" i="4"/>
  <c r="I714" i="4" s="1"/>
  <c r="H810" i="4"/>
  <c r="I810" i="4" s="1"/>
  <c r="H30" i="4"/>
  <c r="I30" i="4" s="1"/>
  <c r="K30" i="4" s="1"/>
  <c r="H114" i="4"/>
  <c r="I114" i="4" s="1"/>
  <c r="K114" i="4" s="1"/>
  <c r="H148" i="4"/>
  <c r="I148" i="4" s="1"/>
  <c r="K148" i="4" s="1"/>
  <c r="S262" i="4"/>
  <c r="H596" i="4"/>
  <c r="I596" i="4" s="1"/>
  <c r="K596" i="4" s="1"/>
  <c r="H632" i="4"/>
  <c r="I632" i="4" s="1"/>
  <c r="K632" i="4" s="1"/>
  <c r="H668" i="4"/>
  <c r="I668" i="4" s="1"/>
  <c r="K668" i="4" s="1"/>
  <c r="S341" i="4"/>
  <c r="S340" i="4"/>
  <c r="H1422" i="4"/>
  <c r="I1422" i="4" s="1"/>
  <c r="K1422" i="4" s="1"/>
  <c r="S274" i="4"/>
  <c r="S273" i="4"/>
  <c r="H644" i="4"/>
  <c r="I644" i="4" s="1"/>
  <c r="K644" i="4" s="1"/>
  <c r="I868" i="4"/>
  <c r="K868" i="4" s="1"/>
  <c r="S351" i="4"/>
  <c r="S352" i="4"/>
  <c r="H197" i="4"/>
  <c r="I197" i="4" s="1"/>
  <c r="K197" i="4" s="1"/>
  <c r="H715" i="4"/>
  <c r="I715" i="4" s="1"/>
  <c r="H373" i="4"/>
  <c r="I373" i="4" s="1"/>
  <c r="K373" i="4" s="1"/>
  <c r="I551" i="4"/>
  <c r="K551" i="4" s="1"/>
  <c r="H681" i="4"/>
  <c r="I681" i="4" s="1"/>
  <c r="K681" i="4" s="1"/>
  <c r="I845" i="4"/>
  <c r="K845" i="4" s="1"/>
  <c r="S132" i="4"/>
  <c r="I963" i="4"/>
  <c r="K963" i="4" s="1"/>
  <c r="I1023" i="4"/>
  <c r="K1023" i="4" s="1"/>
  <c r="H1211" i="4"/>
  <c r="I1211" i="4" s="1"/>
  <c r="K1211" i="4" s="1"/>
  <c r="S162" i="4"/>
  <c r="I1317" i="4"/>
  <c r="K1317" i="4" s="1"/>
  <c r="I1435" i="4"/>
  <c r="K1435" i="4" s="1"/>
  <c r="H1447" i="4"/>
  <c r="I1447" i="4" s="1"/>
  <c r="K1447" i="4" s="1"/>
  <c r="S192" i="4"/>
  <c r="S205" i="4"/>
  <c r="S222" i="4"/>
  <c r="H18" i="4"/>
  <c r="I18" i="4" s="1"/>
  <c r="K18" i="4" s="1"/>
  <c r="H160" i="4"/>
  <c r="I160" i="4" s="1"/>
  <c r="K160" i="4" s="1"/>
  <c r="H242" i="4"/>
  <c r="I242" i="4" s="1"/>
  <c r="K242" i="4" s="1"/>
  <c r="I326" i="4"/>
  <c r="K326" i="4" s="1"/>
  <c r="H372" i="4"/>
  <c r="I372" i="4" s="1"/>
  <c r="K372" i="4" s="1"/>
  <c r="I620" i="4"/>
  <c r="K620" i="4" s="1"/>
  <c r="H1152" i="4"/>
  <c r="I1152" i="4" s="1"/>
  <c r="K1152" i="4" s="1"/>
  <c r="I1282" i="4"/>
  <c r="K1282" i="4" s="1"/>
  <c r="S385" i="4"/>
  <c r="S386" i="4"/>
  <c r="I1788" i="4"/>
  <c r="K1788" i="4" s="1"/>
  <c r="S150" i="4"/>
  <c r="I880" i="4"/>
  <c r="K880" i="4" s="1"/>
  <c r="I1246" i="4"/>
  <c r="K1246" i="4" s="1"/>
  <c r="I55" i="4"/>
  <c r="K55" i="4" s="1"/>
  <c r="I303" i="4"/>
  <c r="K303" i="4" s="1"/>
  <c r="K361" i="4"/>
  <c r="S109" i="4"/>
  <c r="S122" i="4"/>
  <c r="I905" i="4"/>
  <c r="K905" i="4" s="1"/>
  <c r="S145" i="4"/>
  <c r="I1059" i="4"/>
  <c r="K1059" i="4" s="1"/>
  <c r="S148" i="4"/>
  <c r="S166" i="4"/>
  <c r="S170" i="4"/>
  <c r="I1353" i="4"/>
  <c r="K1353" i="4" s="1"/>
  <c r="S214" i="4"/>
  <c r="H196" i="4"/>
  <c r="I196" i="4" s="1"/>
  <c r="K196" i="4" s="1"/>
  <c r="I278" i="4"/>
  <c r="K278" i="4" s="1"/>
  <c r="H502" i="4"/>
  <c r="I502" i="4" s="1"/>
  <c r="K502" i="4" s="1"/>
  <c r="I538" i="4"/>
  <c r="K538" i="4" s="1"/>
  <c r="H986" i="4"/>
  <c r="I986" i="4" s="1"/>
  <c r="K986" i="4" s="1"/>
  <c r="H1316" i="4"/>
  <c r="I1316" i="4" s="1"/>
  <c r="K1316" i="4" s="1"/>
  <c r="S391" i="4"/>
  <c r="S392" i="4"/>
  <c r="S185" i="4"/>
  <c r="S188" i="4"/>
  <c r="S196" i="4"/>
  <c r="S208" i="4"/>
  <c r="S280" i="4"/>
  <c r="S283" i="4"/>
  <c r="S309" i="4"/>
  <c r="S335" i="4"/>
  <c r="S334" i="4"/>
  <c r="K1234" i="4"/>
  <c r="S343" i="4"/>
  <c r="S368" i="4"/>
  <c r="S383" i="4"/>
  <c r="I2120" i="4"/>
  <c r="K2120" i="4" s="1"/>
  <c r="I1046" i="4"/>
  <c r="K1046" i="4" s="1"/>
  <c r="I1222" i="4"/>
  <c r="K1222" i="4" s="1"/>
  <c r="I1352" i="4"/>
  <c r="K1352" i="4" s="1"/>
  <c r="S375" i="4"/>
  <c r="S374" i="4"/>
  <c r="I1754" i="4"/>
  <c r="K1754" i="4" s="1"/>
  <c r="K2084" i="4"/>
  <c r="S415" i="4"/>
  <c r="S414" i="4"/>
  <c r="H208" i="4"/>
  <c r="I208" i="4" s="1"/>
  <c r="K208" i="4" s="1"/>
  <c r="I384" i="4"/>
  <c r="K384" i="4" s="1"/>
  <c r="H514" i="4"/>
  <c r="I514" i="4" s="1"/>
  <c r="K514" i="4" s="1"/>
  <c r="I916" i="4"/>
  <c r="K916" i="4" s="1"/>
  <c r="I928" i="4"/>
  <c r="K928" i="4" s="1"/>
  <c r="I950" i="4"/>
  <c r="K950" i="4" s="1"/>
  <c r="H1022" i="4"/>
  <c r="I1022" i="4" s="1"/>
  <c r="K1022" i="4" s="1"/>
  <c r="H1258" i="4"/>
  <c r="I1258" i="4" s="1"/>
  <c r="K1258" i="4" s="1"/>
  <c r="S345" i="4"/>
  <c r="S346" i="4"/>
  <c r="S372" i="4"/>
  <c r="I1648" i="4"/>
  <c r="K1648" i="4" s="1"/>
  <c r="S300" i="4"/>
  <c r="I940" i="4"/>
  <c r="K940" i="4" s="1"/>
  <c r="I1010" i="4"/>
  <c r="K1010" i="4" s="1"/>
  <c r="S381" i="4"/>
  <c r="S380" i="4"/>
  <c r="I1824" i="4"/>
  <c r="K1824" i="4" s="1"/>
  <c r="K1884" i="4"/>
  <c r="K1080" i="4"/>
  <c r="S342" i="4"/>
  <c r="S348" i="4"/>
  <c r="I1860" i="4"/>
  <c r="K1860" i="4" s="1"/>
  <c r="I1930" i="4"/>
  <c r="K1930" i="4" s="1"/>
  <c r="H1966" i="4"/>
  <c r="I1966" i="4" s="1"/>
  <c r="K1966" i="4" s="1"/>
  <c r="H2036" i="4"/>
  <c r="I2036" i="4" s="1"/>
  <c r="K2036" i="4" s="1"/>
  <c r="H1494" i="4"/>
  <c r="I1494" i="4" s="1"/>
  <c r="K1494" i="4" s="1"/>
  <c r="H1564" i="4"/>
  <c r="I1564" i="4" s="1"/>
  <c r="K1564" i="4" s="1"/>
  <c r="S382" i="4"/>
  <c r="S388" i="4"/>
  <c r="I1068" i="4"/>
  <c r="K1068" i="4" s="1"/>
  <c r="H1092" i="4"/>
  <c r="I1092" i="4" s="1"/>
  <c r="K1092" i="4" s="1"/>
  <c r="H1388" i="4"/>
  <c r="I1388" i="4" s="1"/>
  <c r="K1388" i="4" s="1"/>
  <c r="H1412" i="4"/>
  <c r="I1412" i="4" s="1"/>
  <c r="K1412" i="4" s="1"/>
  <c r="H1458" i="4"/>
  <c r="I1458" i="4" s="1"/>
  <c r="K1458" i="4" s="1"/>
  <c r="H1552" i="4"/>
  <c r="I1552" i="4" s="1"/>
  <c r="K1552" i="4" s="1"/>
  <c r="H1588" i="4"/>
  <c r="I1588" i="4" s="1"/>
  <c r="K1588" i="4" s="1"/>
  <c r="I1624" i="4"/>
  <c r="K1624" i="4" s="1"/>
  <c r="I1694" i="4"/>
  <c r="K1694" i="4" s="1"/>
  <c r="H1730" i="4"/>
  <c r="I1730" i="4" s="1"/>
  <c r="K1730" i="4" s="1"/>
  <c r="H1800" i="4"/>
  <c r="I1800" i="4" s="1"/>
  <c r="K1800" i="4" s="1"/>
  <c r="S394" i="4"/>
  <c r="H1706" i="4"/>
  <c r="I1706" i="4" s="1"/>
  <c r="K1706" i="4" s="1"/>
  <c r="H1942" i="4"/>
  <c r="I1942" i="4" s="1"/>
  <c r="K1942" i="4" s="1"/>
  <c r="K799" i="4"/>
  <c r="K787" i="4"/>
  <c r="H91" i="4"/>
  <c r="I91" i="4" s="1"/>
  <c r="K91" i="4" s="1"/>
  <c r="H563" i="4"/>
  <c r="I563" i="4" s="1"/>
  <c r="K563" i="4" s="1"/>
  <c r="S61" i="4"/>
  <c r="S86" i="4"/>
  <c r="H491" i="4"/>
  <c r="I491" i="4" s="1"/>
  <c r="K491" i="4" s="1"/>
  <c r="S81" i="4"/>
  <c r="I739" i="4"/>
  <c r="H751" i="4"/>
  <c r="I751" i="4" s="1"/>
  <c r="I763" i="4"/>
  <c r="S76" i="4"/>
  <c r="I125" i="4"/>
  <c r="K125" i="4" s="1"/>
  <c r="S79" i="4"/>
  <c r="S89" i="4"/>
  <c r="I587" i="4"/>
  <c r="K587" i="4" s="1"/>
  <c r="H1247" i="4"/>
  <c r="I1247" i="4" s="1"/>
  <c r="K1247" i="4" s="1"/>
  <c r="H1719" i="4"/>
  <c r="I1719" i="4" s="1"/>
  <c r="K1719" i="4" s="1"/>
  <c r="S59" i="4"/>
  <c r="S82" i="4"/>
  <c r="H409" i="4"/>
  <c r="I409" i="4" s="1"/>
  <c r="K409" i="4" s="1"/>
  <c r="H941" i="4"/>
  <c r="I941" i="4" s="1"/>
  <c r="K941" i="4" s="1"/>
  <c r="I775" i="4"/>
  <c r="S161" i="4"/>
  <c r="H1495" i="4"/>
  <c r="I1495" i="4" s="1"/>
  <c r="K1495" i="4" s="1"/>
  <c r="S121" i="4"/>
  <c r="S120" i="4"/>
  <c r="H1943" i="4"/>
  <c r="I1943" i="4" s="1"/>
  <c r="K1943" i="4" s="1"/>
  <c r="H1259" i="4"/>
  <c r="I1259" i="4" s="1"/>
  <c r="K1259" i="4" s="1"/>
  <c r="S231" i="4"/>
  <c r="S232" i="4"/>
  <c r="S236" i="4"/>
  <c r="S235" i="4"/>
  <c r="S85" i="4"/>
  <c r="H633" i="4"/>
  <c r="I633" i="4" s="1"/>
  <c r="K633" i="4" s="1"/>
  <c r="I19" i="4"/>
  <c r="K19" i="4" s="1"/>
  <c r="S73" i="4"/>
  <c r="H161" i="4"/>
  <c r="I161" i="4" s="1"/>
  <c r="K161" i="4" s="1"/>
  <c r="I173" i="4"/>
  <c r="K173" i="4" s="1"/>
  <c r="H433" i="4"/>
  <c r="I433" i="4" s="1"/>
  <c r="K433" i="4" s="1"/>
  <c r="H833" i="4"/>
  <c r="I833" i="4" s="1"/>
  <c r="K833" i="4" s="1"/>
  <c r="H1401" i="4"/>
  <c r="I1401" i="4" s="1"/>
  <c r="K1401" i="4" s="1"/>
  <c r="H255" i="4"/>
  <c r="I255" i="4" s="1"/>
  <c r="K255" i="4" s="1"/>
  <c r="H79" i="4"/>
  <c r="I79" i="4" s="1"/>
  <c r="K79" i="4" s="1"/>
  <c r="H857" i="4"/>
  <c r="I857" i="4" s="1"/>
  <c r="K857" i="4" s="1"/>
  <c r="S201" i="4"/>
  <c r="S200" i="4"/>
  <c r="H243" i="4"/>
  <c r="I243" i="4" s="1"/>
  <c r="K243" i="4" s="1"/>
  <c r="I397" i="4"/>
  <c r="K397" i="4" s="1"/>
  <c r="H645" i="4"/>
  <c r="I645" i="4" s="1"/>
  <c r="K645" i="4" s="1"/>
  <c r="S68" i="4"/>
  <c r="S115" i="4"/>
  <c r="S114" i="4"/>
  <c r="H1283" i="4"/>
  <c r="I1283" i="4" s="1"/>
  <c r="K1283" i="4" s="1"/>
  <c r="H575" i="4"/>
  <c r="I575" i="4" s="1"/>
  <c r="K575" i="4" s="1"/>
  <c r="I811" i="4"/>
  <c r="I7" i="4"/>
  <c r="K7" i="4" s="1"/>
  <c r="I115" i="4"/>
  <c r="K115" i="4" s="1"/>
  <c r="H149" i="4"/>
  <c r="I149" i="4" s="1"/>
  <c r="K149" i="4" s="1"/>
  <c r="I327" i="4"/>
  <c r="K327" i="4" s="1"/>
  <c r="H339" i="4"/>
  <c r="I339" i="4" s="1"/>
  <c r="K339" i="4" s="1"/>
  <c r="K351" i="4"/>
  <c r="I621" i="4"/>
  <c r="K621" i="4" s="1"/>
  <c r="S175" i="4"/>
  <c r="S174" i="4"/>
  <c r="S221" i="4"/>
  <c r="S220" i="4"/>
  <c r="I315" i="4"/>
  <c r="K315" i="4" s="1"/>
  <c r="I385" i="4"/>
  <c r="K385" i="4" s="1"/>
  <c r="H479" i="4"/>
  <c r="I479" i="4" s="1"/>
  <c r="K479" i="4" s="1"/>
  <c r="I539" i="4"/>
  <c r="K539" i="4" s="1"/>
  <c r="I609" i="4"/>
  <c r="K609" i="4" s="1"/>
  <c r="I1413" i="4"/>
  <c r="K1413" i="4" s="1"/>
  <c r="S182" i="4"/>
  <c r="S189" i="4"/>
  <c r="I1589" i="4"/>
  <c r="K1589" i="4" s="1"/>
  <c r="K1649" i="4"/>
  <c r="S168" i="4"/>
  <c r="S225" i="4"/>
  <c r="S226" i="4"/>
  <c r="H2013" i="4"/>
  <c r="I2013" i="4" s="1"/>
  <c r="K2013" i="4" s="1"/>
  <c r="I917" i="4"/>
  <c r="K917" i="4" s="1"/>
  <c r="H929" i="4"/>
  <c r="I929" i="4" s="1"/>
  <c r="K929" i="4" s="1"/>
  <c r="I1223" i="4"/>
  <c r="K1223" i="4" s="1"/>
  <c r="H1235" i="4"/>
  <c r="I1235" i="4" s="1"/>
  <c r="K1235" i="4" s="1"/>
  <c r="I1565" i="4"/>
  <c r="K1565" i="4" s="1"/>
  <c r="H1707" i="4"/>
  <c r="I1707" i="4" s="1"/>
  <c r="K1707" i="4" s="1"/>
  <c r="H1789" i="4"/>
  <c r="I1789" i="4" s="1"/>
  <c r="K1789" i="4" s="1"/>
  <c r="K1849" i="4"/>
  <c r="H1931" i="4"/>
  <c r="I1931" i="4" s="1"/>
  <c r="K1931" i="4" s="1"/>
  <c r="I2121" i="4"/>
  <c r="K2121" i="4" s="1"/>
  <c r="S155" i="4"/>
  <c r="S154" i="4"/>
  <c r="H1329" i="4"/>
  <c r="I1329" i="4" s="1"/>
  <c r="K1329" i="4" s="1"/>
  <c r="H1389" i="4"/>
  <c r="I1389" i="4" s="1"/>
  <c r="K1389" i="4" s="1"/>
  <c r="I233" i="4"/>
  <c r="K233" i="4" s="1"/>
  <c r="S103" i="4"/>
  <c r="S108" i="4"/>
  <c r="S129" i="4"/>
  <c r="K1271" i="4"/>
  <c r="S195" i="4"/>
  <c r="H1777" i="4"/>
  <c r="I1777" i="4" s="1"/>
  <c r="K1777" i="4" s="1"/>
  <c r="S215" i="4"/>
  <c r="S229" i="4"/>
  <c r="H2109" i="4"/>
  <c r="I2109" i="4" s="1"/>
  <c r="K2109" i="4" s="1"/>
  <c r="S141" i="4"/>
  <c r="S140" i="4"/>
  <c r="S143" i="4"/>
  <c r="H1069" i="4"/>
  <c r="I1069" i="4" s="1"/>
  <c r="K1069" i="4" s="1"/>
  <c r="H1187" i="4"/>
  <c r="I1187" i="4" s="1"/>
  <c r="K1187" i="4" s="1"/>
  <c r="I1423" i="4"/>
  <c r="K1423" i="4" s="1"/>
  <c r="S102" i="4"/>
  <c r="S123" i="4"/>
  <c r="S128" i="4"/>
  <c r="I1519" i="4"/>
  <c r="K1519" i="4" s="1"/>
  <c r="S191" i="4"/>
  <c r="H1695" i="4"/>
  <c r="I1695" i="4" s="1"/>
  <c r="K1695" i="4" s="1"/>
  <c r="S203" i="4"/>
  <c r="I1755" i="4"/>
  <c r="K1755" i="4" s="1"/>
  <c r="S211" i="4"/>
  <c r="S212" i="4"/>
  <c r="I1991" i="4"/>
  <c r="K1991" i="4" s="1"/>
  <c r="H2061" i="4"/>
  <c r="I2061" i="4" s="1"/>
  <c r="K2061" i="4" s="1"/>
  <c r="H2097" i="4"/>
  <c r="I2097" i="4" s="1"/>
  <c r="K2097" i="4" s="1"/>
  <c r="K1177" i="4"/>
  <c r="I1531" i="4"/>
  <c r="K1531" i="4" s="1"/>
  <c r="H1541" i="4"/>
  <c r="I1541" i="4" s="1"/>
  <c r="K1541" i="4" s="1"/>
  <c r="I1295" i="4"/>
  <c r="K1295" i="4" s="1"/>
  <c r="H1305" i="4"/>
  <c r="I1305" i="4" s="1"/>
  <c r="K1305" i="4" s="1"/>
  <c r="K1553" i="4"/>
  <c r="I1861" i="4"/>
  <c r="K1861" i="4" s="1"/>
  <c r="H1873" i="4"/>
  <c r="I1873" i="4" s="1"/>
  <c r="K1873" i="4" s="1"/>
  <c r="I1907" i="4"/>
  <c r="K1907" i="4" s="1"/>
  <c r="I987" i="4"/>
  <c r="K987" i="4" s="1"/>
  <c r="H999" i="4"/>
  <c r="I999" i="4" s="1"/>
  <c r="K999" i="4" s="1"/>
  <c r="I1153" i="4"/>
  <c r="K1153" i="4" s="1"/>
  <c r="H1165" i="4"/>
  <c r="I1165" i="4" s="1"/>
  <c r="K1165" i="4" s="1"/>
  <c r="I1199" i="4"/>
  <c r="K1199" i="4" s="1"/>
  <c r="I2073" i="4"/>
  <c r="K2073" i="4" s="1"/>
  <c r="I1365" i="4"/>
  <c r="K1365" i="4" s="1"/>
  <c r="I1459" i="4"/>
  <c r="K1459" i="4" s="1"/>
  <c r="H1471" i="4"/>
  <c r="I1471" i="4" s="1"/>
  <c r="K1471" i="4" s="1"/>
  <c r="I1625" i="4"/>
  <c r="K1625" i="4" s="1"/>
  <c r="H1637" i="4"/>
  <c r="I1637" i="4" s="1"/>
  <c r="K1637" i="4" s="1"/>
  <c r="I1671" i="4"/>
  <c r="K1671" i="4" s="1"/>
  <c r="R57" i="4"/>
  <c r="R56" i="4"/>
  <c r="R55" i="4"/>
  <c r="R54" i="4"/>
  <c r="R53" i="4"/>
  <c r="R52" i="4"/>
  <c r="R51" i="4"/>
  <c r="R49" i="4"/>
  <c r="R48" i="4"/>
  <c r="R47" i="4"/>
  <c r="R46" i="4"/>
  <c r="R45" i="4"/>
  <c r="R44" i="4"/>
  <c r="R43" i="4"/>
  <c r="R42" i="4"/>
  <c r="R41" i="4"/>
  <c r="R39" i="4"/>
  <c r="R38" i="4"/>
  <c r="R37" i="4"/>
  <c r="R36" i="4"/>
  <c r="R35" i="4"/>
  <c r="R34" i="4"/>
  <c r="R33" i="4"/>
  <c r="R32" i="4"/>
  <c r="R31" i="4"/>
  <c r="R29" i="4"/>
  <c r="R28" i="4"/>
  <c r="R27" i="4"/>
  <c r="R26" i="4"/>
  <c r="R25" i="4"/>
  <c r="R24" i="4"/>
  <c r="R23" i="4"/>
  <c r="R22" i="4"/>
  <c r="R21" i="4"/>
  <c r="R19" i="4"/>
  <c r="R18" i="4"/>
  <c r="R17" i="4"/>
  <c r="R16" i="4"/>
  <c r="R15" i="4"/>
  <c r="R14" i="4"/>
  <c r="R13" i="4"/>
  <c r="R12" i="4"/>
  <c r="R11" i="4"/>
  <c r="R9" i="4"/>
  <c r="R8" i="4"/>
  <c r="R7" i="4"/>
  <c r="R6" i="4"/>
  <c r="R5" i="4"/>
  <c r="R4" i="4"/>
  <c r="J2125" i="4"/>
  <c r="G2125" i="4"/>
  <c r="J2110" i="4"/>
  <c r="G2110" i="4"/>
  <c r="H2110" i="4" s="1"/>
  <c r="I2110" i="4" s="1"/>
  <c r="J2098" i="4"/>
  <c r="G2098" i="4"/>
  <c r="H2098" i="4" s="1"/>
  <c r="I2098" i="4" s="1"/>
  <c r="J2086" i="4"/>
  <c r="G2086" i="4"/>
  <c r="J2074" i="4"/>
  <c r="G2074" i="4"/>
  <c r="J2062" i="4"/>
  <c r="G2062" i="4"/>
  <c r="H2062" i="4" s="1"/>
  <c r="I2062" i="4" s="1"/>
  <c r="J2050" i="4"/>
  <c r="G2050" i="4"/>
  <c r="H2050" i="4" s="1"/>
  <c r="I2050" i="4" s="1"/>
  <c r="J2026" i="4"/>
  <c r="G2026" i="4"/>
  <c r="H2026" i="4" s="1"/>
  <c r="I2026" i="4" s="1"/>
  <c r="J2014" i="4"/>
  <c r="G2014" i="4"/>
  <c r="H2014" i="4" s="1"/>
  <c r="I2014" i="4" s="1"/>
  <c r="J2007" i="4"/>
  <c r="G2007" i="4"/>
  <c r="H2007" i="4" s="1"/>
  <c r="I2007" i="4" s="1"/>
  <c r="J1992" i="4"/>
  <c r="G1992" i="4"/>
  <c r="J1980" i="4"/>
  <c r="G1980" i="4"/>
  <c r="H1980" i="4" s="1"/>
  <c r="J1968" i="4"/>
  <c r="G1968" i="4"/>
  <c r="H1968" i="4" s="1"/>
  <c r="I1968" i="4" s="1"/>
  <c r="J1956" i="4"/>
  <c r="G1956" i="4"/>
  <c r="H1956" i="4" s="1"/>
  <c r="I1956" i="4" s="1"/>
  <c r="J1944" i="4"/>
  <c r="G1944" i="4"/>
  <c r="J1932" i="4"/>
  <c r="G1932" i="4"/>
  <c r="J1908" i="4"/>
  <c r="G1908" i="4"/>
  <c r="H1908" i="4" s="1"/>
  <c r="J1896" i="4"/>
  <c r="G1896" i="4"/>
  <c r="J1889" i="4"/>
  <c r="G1889" i="4"/>
  <c r="J1874" i="4"/>
  <c r="G1874" i="4"/>
  <c r="H1874" i="4" s="1"/>
  <c r="I1874" i="4" s="1"/>
  <c r="J1862" i="4"/>
  <c r="G1862" i="4"/>
  <c r="H1862" i="4" s="1"/>
  <c r="I1862" i="4" s="1"/>
  <c r="J1850" i="4"/>
  <c r="G1850" i="4"/>
  <c r="J1838" i="4"/>
  <c r="G1838" i="4"/>
  <c r="J1826" i="4"/>
  <c r="G1826" i="4"/>
  <c r="H1826" i="4" s="1"/>
  <c r="I1826" i="4" s="1"/>
  <c r="J1814" i="4"/>
  <c r="G1814" i="4"/>
  <c r="H1814" i="4" s="1"/>
  <c r="I1814" i="4" s="1"/>
  <c r="J1790" i="4"/>
  <c r="G1790" i="4"/>
  <c r="J1778" i="4"/>
  <c r="G1778" i="4"/>
  <c r="H1778" i="4" s="1"/>
  <c r="I1778" i="4" s="1"/>
  <c r="J1771" i="4"/>
  <c r="G1771" i="4"/>
  <c r="H1771" i="4" s="1"/>
  <c r="I1771" i="4" s="1"/>
  <c r="J1756" i="4"/>
  <c r="G1756" i="4"/>
  <c r="J1744" i="4"/>
  <c r="G1744" i="4"/>
  <c r="J1732" i="4"/>
  <c r="G1732" i="4"/>
  <c r="H1732" i="4" s="1"/>
  <c r="I1732" i="4" s="1"/>
  <c r="J1720" i="4"/>
  <c r="G1720" i="4"/>
  <c r="H1720" i="4" s="1"/>
  <c r="I1720" i="4" s="1"/>
  <c r="J1708" i="4"/>
  <c r="G1708" i="4"/>
  <c r="J1696" i="4"/>
  <c r="G1696" i="4"/>
  <c r="J1672" i="4"/>
  <c r="G1672" i="4"/>
  <c r="H1672" i="4" s="1"/>
  <c r="J1660" i="4"/>
  <c r="G1660" i="4"/>
  <c r="J1653" i="4"/>
  <c r="G1653" i="4"/>
  <c r="H1653" i="4" s="1"/>
  <c r="J1638" i="4"/>
  <c r="G1638" i="4"/>
  <c r="H1638" i="4" s="1"/>
  <c r="I1638" i="4" s="1"/>
  <c r="J1626" i="4"/>
  <c r="G1626" i="4"/>
  <c r="H1626" i="4" s="1"/>
  <c r="I1626" i="4" s="1"/>
  <c r="J1614" i="4"/>
  <c r="G1614" i="4"/>
  <c r="J1602" i="4"/>
  <c r="G1602" i="4"/>
  <c r="J1590" i="4"/>
  <c r="G1590" i="4"/>
  <c r="H1590" i="4" s="1"/>
  <c r="I1590" i="4" s="1"/>
  <c r="J1578" i="4"/>
  <c r="G1578" i="4"/>
  <c r="H1578" i="4" s="1"/>
  <c r="I1578" i="4" s="1"/>
  <c r="J1554" i="4"/>
  <c r="G1554" i="4"/>
  <c r="J1542" i="4"/>
  <c r="G1542" i="4"/>
  <c r="H1542" i="4" s="1"/>
  <c r="I1542" i="4" s="1"/>
  <c r="J1535" i="4"/>
  <c r="G1535" i="4"/>
  <c r="H1535" i="4" s="1"/>
  <c r="I1535" i="4" s="1"/>
  <c r="J1520" i="4"/>
  <c r="G1520" i="4"/>
  <c r="J1508" i="4"/>
  <c r="G1508" i="4"/>
  <c r="H1508" i="4" s="1"/>
  <c r="J1496" i="4"/>
  <c r="G1496" i="4"/>
  <c r="H1496" i="4" s="1"/>
  <c r="I1496" i="4" s="1"/>
  <c r="J1484" i="4"/>
  <c r="G1484" i="4"/>
  <c r="H1484" i="4" s="1"/>
  <c r="I1484" i="4" s="1"/>
  <c r="J1472" i="4"/>
  <c r="G1472" i="4"/>
  <c r="J1460" i="4"/>
  <c r="G1460" i="4"/>
  <c r="J1436" i="4"/>
  <c r="G1436" i="4"/>
  <c r="H1436" i="4" s="1"/>
  <c r="J1424" i="4"/>
  <c r="G1424" i="4"/>
  <c r="G834" i="4"/>
  <c r="H834" i="4" s="1"/>
  <c r="J834" i="4"/>
  <c r="G846" i="4"/>
  <c r="H846" i="4" s="1"/>
  <c r="I846" i="4" s="1"/>
  <c r="J846" i="4"/>
  <c r="G870" i="4"/>
  <c r="H870" i="4" s="1"/>
  <c r="J870" i="4"/>
  <c r="G882" i="4"/>
  <c r="H882" i="4" s="1"/>
  <c r="J882" i="4"/>
  <c r="G894" i="4"/>
  <c r="H894" i="4" s="1"/>
  <c r="I894" i="4" s="1"/>
  <c r="J894" i="4"/>
  <c r="G906" i="4"/>
  <c r="H906" i="4" s="1"/>
  <c r="I906" i="4" s="1"/>
  <c r="J906" i="4"/>
  <c r="G918" i="4"/>
  <c r="H918" i="4" s="1"/>
  <c r="J918" i="4"/>
  <c r="G930" i="4"/>
  <c r="H930" i="4" s="1"/>
  <c r="J930" i="4"/>
  <c r="G945" i="4"/>
  <c r="H945" i="4" s="1"/>
  <c r="I945" i="4" s="1"/>
  <c r="J945" i="4"/>
  <c r="J1417" i="4"/>
  <c r="G1417" i="4"/>
  <c r="J1402" i="4"/>
  <c r="G1402" i="4"/>
  <c r="J1390" i="4"/>
  <c r="G1390" i="4"/>
  <c r="H1390" i="4" s="1"/>
  <c r="I1390" i="4" s="1"/>
  <c r="J1378" i="4"/>
  <c r="G1378" i="4"/>
  <c r="J1366" i="4"/>
  <c r="G1366" i="4"/>
  <c r="J1354" i="4"/>
  <c r="G1354" i="4"/>
  <c r="J1342" i="4"/>
  <c r="G1342" i="4"/>
  <c r="H1342" i="4" s="1"/>
  <c r="I1342" i="4" s="1"/>
  <c r="J1318" i="4"/>
  <c r="G1318" i="4"/>
  <c r="H1318" i="4" s="1"/>
  <c r="J1306" i="4"/>
  <c r="G1306" i="4"/>
  <c r="J1299" i="4"/>
  <c r="G1299" i="4"/>
  <c r="H1299" i="4" s="1"/>
  <c r="I1299" i="4" s="1"/>
  <c r="J1284" i="4"/>
  <c r="G1284" i="4"/>
  <c r="J1272" i="4"/>
  <c r="G1272" i="4"/>
  <c r="H1272" i="4" s="1"/>
  <c r="J1260" i="4"/>
  <c r="G1260" i="4"/>
  <c r="J1248" i="4"/>
  <c r="G1248" i="4"/>
  <c r="H1248" i="4" s="1"/>
  <c r="I1248" i="4" s="1"/>
  <c r="J1236" i="4"/>
  <c r="G1236" i="4"/>
  <c r="J1224" i="4"/>
  <c r="G1224" i="4"/>
  <c r="H1224" i="4" s="1"/>
  <c r="J1200" i="4"/>
  <c r="G1200" i="4"/>
  <c r="H1200" i="4" s="1"/>
  <c r="I1200" i="4" s="1"/>
  <c r="J1188" i="4"/>
  <c r="G1188" i="4"/>
  <c r="J1181" i="4"/>
  <c r="G1181" i="4"/>
  <c r="J1166" i="4"/>
  <c r="G1166" i="4"/>
  <c r="J1154" i="4"/>
  <c r="G1154" i="4"/>
  <c r="H1154" i="4" s="1"/>
  <c r="I1154" i="4" s="1"/>
  <c r="J1142" i="4"/>
  <c r="G1142" i="4"/>
  <c r="J1130" i="4"/>
  <c r="G1130" i="4"/>
  <c r="J1118" i="4"/>
  <c r="G1118" i="4"/>
  <c r="J1106" i="4"/>
  <c r="G1106" i="4"/>
  <c r="H1106" i="4" s="1"/>
  <c r="I1106" i="4" s="1"/>
  <c r="J1082" i="4"/>
  <c r="G1082" i="4"/>
  <c r="H1082" i="4" s="1"/>
  <c r="J1070" i="4"/>
  <c r="G1070" i="4"/>
  <c r="H1070" i="4" s="1"/>
  <c r="J1063" i="4"/>
  <c r="G1063" i="4"/>
  <c r="H1063" i="4" s="1"/>
  <c r="I1063" i="4" s="1"/>
  <c r="J1048" i="4"/>
  <c r="G1048" i="4"/>
  <c r="J1036" i="4"/>
  <c r="G1036" i="4"/>
  <c r="J1024" i="4"/>
  <c r="G1024" i="4"/>
  <c r="J1012" i="4"/>
  <c r="G1012" i="4"/>
  <c r="H1012" i="4" s="1"/>
  <c r="I1012" i="4" s="1"/>
  <c r="J1000" i="4"/>
  <c r="G1000" i="4"/>
  <c r="J988" i="4"/>
  <c r="G988" i="4"/>
  <c r="J964" i="4"/>
  <c r="G964" i="4"/>
  <c r="H964" i="4" s="1"/>
  <c r="I964" i="4" s="1"/>
  <c r="J952" i="4"/>
  <c r="G952" i="4"/>
  <c r="J709" i="4"/>
  <c r="G709" i="4"/>
  <c r="H709" i="4" s="1"/>
  <c r="I709" i="4" s="1"/>
  <c r="J694" i="4"/>
  <c r="G694" i="4"/>
  <c r="J682" i="4"/>
  <c r="G682" i="4"/>
  <c r="H682" i="4" s="1"/>
  <c r="I682" i="4" s="1"/>
  <c r="J670" i="4"/>
  <c r="G670" i="4"/>
  <c r="J658" i="4"/>
  <c r="G658" i="4"/>
  <c r="H658" i="4" s="1"/>
  <c r="I658" i="4" s="1"/>
  <c r="J646" i="4"/>
  <c r="G646" i="4"/>
  <c r="J634" i="4"/>
  <c r="G634" i="4"/>
  <c r="H634" i="4" s="1"/>
  <c r="I634" i="4" s="1"/>
  <c r="J610" i="4"/>
  <c r="G610" i="4"/>
  <c r="H610" i="4" s="1"/>
  <c r="I610" i="4" s="1"/>
  <c r="J598" i="4"/>
  <c r="G598" i="4"/>
  <c r="H598" i="4" s="1"/>
  <c r="J591" i="4"/>
  <c r="J576" i="4"/>
  <c r="J564" i="4"/>
  <c r="J552" i="4"/>
  <c r="J540" i="4"/>
  <c r="J528" i="4"/>
  <c r="J516" i="4"/>
  <c r="J492" i="4"/>
  <c r="J480" i="4"/>
  <c r="J458" i="4"/>
  <c r="J446" i="4"/>
  <c r="J434" i="4"/>
  <c r="J422" i="4"/>
  <c r="J410" i="4"/>
  <c r="J398" i="4"/>
  <c r="J374" i="4"/>
  <c r="J362" i="4"/>
  <c r="J355" i="4"/>
  <c r="J340" i="4"/>
  <c r="J328" i="4"/>
  <c r="J316" i="4"/>
  <c r="J304" i="4"/>
  <c r="J292" i="4"/>
  <c r="J280" i="4"/>
  <c r="J256" i="4"/>
  <c r="J244" i="4"/>
  <c r="J237" i="4"/>
  <c r="J222" i="4"/>
  <c r="J210" i="4"/>
  <c r="J198" i="4"/>
  <c r="J186" i="4"/>
  <c r="J174" i="4"/>
  <c r="J162" i="4"/>
  <c r="J138" i="4"/>
  <c r="J126" i="4"/>
  <c r="J119" i="4"/>
  <c r="J104" i="4"/>
  <c r="J92" i="4"/>
  <c r="J80" i="4"/>
  <c r="J68" i="4"/>
  <c r="J56" i="4"/>
  <c r="J44" i="4"/>
  <c r="J20" i="4"/>
  <c r="J8" i="4"/>
  <c r="G591" i="4"/>
  <c r="G576" i="4"/>
  <c r="G564" i="4"/>
  <c r="G552" i="4"/>
  <c r="G540" i="4"/>
  <c r="G528" i="4"/>
  <c r="G516" i="4"/>
  <c r="G492" i="4"/>
  <c r="G480" i="4"/>
  <c r="H480" i="4" s="1"/>
  <c r="I480" i="4" s="1"/>
  <c r="G473" i="4"/>
  <c r="G458" i="4"/>
  <c r="G446" i="4"/>
  <c r="G434" i="4"/>
  <c r="G422" i="4"/>
  <c r="G410" i="4"/>
  <c r="G398" i="4"/>
  <c r="G374" i="4"/>
  <c r="G362" i="4"/>
  <c r="H362" i="4" s="1"/>
  <c r="G355" i="4"/>
  <c r="G340" i="4"/>
  <c r="G328" i="4"/>
  <c r="G316" i="4"/>
  <c r="G304" i="4"/>
  <c r="G292" i="4"/>
  <c r="G280" i="4"/>
  <c r="G256" i="4"/>
  <c r="H256" i="4" s="1"/>
  <c r="G244" i="4"/>
  <c r="H244" i="4" s="1"/>
  <c r="G237" i="4"/>
  <c r="G222" i="4"/>
  <c r="H222" i="4" s="1"/>
  <c r="I222" i="4" s="1"/>
  <c r="G210" i="4"/>
  <c r="G198" i="4"/>
  <c r="H198" i="4" s="1"/>
  <c r="I198" i="4" s="1"/>
  <c r="G186" i="4"/>
  <c r="G174" i="4"/>
  <c r="H174" i="4" s="1"/>
  <c r="I174" i="4" s="1"/>
  <c r="G162" i="4"/>
  <c r="G138" i="4"/>
  <c r="G126" i="4"/>
  <c r="H126" i="4" s="1"/>
  <c r="J32" i="4"/>
  <c r="G119" i="4"/>
  <c r="G104" i="4"/>
  <c r="H104" i="4" s="1"/>
  <c r="I104" i="4" s="1"/>
  <c r="G92" i="4"/>
  <c r="H92" i="4" s="1"/>
  <c r="I92" i="4" s="1"/>
  <c r="G80" i="4"/>
  <c r="G68" i="4"/>
  <c r="G56" i="4"/>
  <c r="G44" i="4"/>
  <c r="H44" i="4" s="1"/>
  <c r="I44" i="4" s="1"/>
  <c r="G20" i="4"/>
  <c r="H20" i="4" s="1"/>
  <c r="G8" i="4"/>
  <c r="H8" i="4" s="1"/>
  <c r="I8" i="4" s="1"/>
  <c r="G827" i="4"/>
  <c r="H827" i="4" s="1"/>
  <c r="G812" i="4"/>
  <c r="H812" i="4" s="1"/>
  <c r="I812" i="4" s="1"/>
  <c r="G800" i="4"/>
  <c r="G788" i="4"/>
  <c r="H788" i="4" s="1"/>
  <c r="I788" i="4" s="1"/>
  <c r="G776" i="4"/>
  <c r="G764" i="4"/>
  <c r="H764" i="4" s="1"/>
  <c r="I764" i="4" s="1"/>
  <c r="G752" i="4"/>
  <c r="G740" i="4"/>
  <c r="H740" i="4" s="1"/>
  <c r="I740" i="4" s="1"/>
  <c r="G728" i="4"/>
  <c r="G716" i="4"/>
  <c r="H716" i="4" s="1"/>
  <c r="I716" i="4" s="1"/>
  <c r="I12" i="1"/>
  <c r="I17" i="1"/>
  <c r="I4" i="1"/>
  <c r="E39" i="1"/>
  <c r="E38" i="1"/>
  <c r="F38" i="1" s="1"/>
  <c r="G38" i="1" s="1"/>
  <c r="F37" i="1"/>
  <c r="G37" i="1" s="1"/>
  <c r="E37" i="1"/>
  <c r="E36" i="1"/>
  <c r="E35" i="1"/>
  <c r="E34" i="1"/>
  <c r="F34" i="1" s="1"/>
  <c r="G34" i="1" s="1"/>
  <c r="E33" i="1"/>
  <c r="E32" i="1"/>
  <c r="F32" i="1" s="1"/>
  <c r="G32" i="1" s="1"/>
  <c r="E31" i="1"/>
  <c r="E30" i="1"/>
  <c r="E29" i="1"/>
  <c r="F29" i="1" s="1"/>
  <c r="G29" i="1" s="1"/>
  <c r="E28" i="1"/>
  <c r="E27" i="1"/>
  <c r="E26" i="1"/>
  <c r="F26" i="1" s="1"/>
  <c r="G26" i="1" s="1"/>
  <c r="E25" i="1"/>
  <c r="E24" i="1"/>
  <c r="F24" i="1" s="1"/>
  <c r="G24" i="1" s="1"/>
  <c r="E23" i="1"/>
  <c r="E22" i="1"/>
  <c r="E4" i="1"/>
  <c r="F4" i="1" s="1"/>
  <c r="G4" i="1" s="1"/>
  <c r="E5" i="1"/>
  <c r="F5" i="1" s="1"/>
  <c r="G5" i="1" s="1"/>
  <c r="I5" i="1" s="1"/>
  <c r="E6" i="1"/>
  <c r="F6" i="1" s="1"/>
  <c r="G6" i="1" s="1"/>
  <c r="I6" i="1" s="1"/>
  <c r="E7" i="1"/>
  <c r="F7" i="1" s="1"/>
  <c r="E8" i="1"/>
  <c r="E9" i="1"/>
  <c r="E10" i="1"/>
  <c r="F10" i="1" s="1"/>
  <c r="E11" i="1"/>
  <c r="F11" i="1" s="1"/>
  <c r="E12" i="1"/>
  <c r="F12" i="1" s="1"/>
  <c r="G12" i="1" s="1"/>
  <c r="E13" i="1"/>
  <c r="F13" i="1" s="1"/>
  <c r="G13" i="1" s="1"/>
  <c r="I13" i="1" s="1"/>
  <c r="E14" i="1"/>
  <c r="F14" i="1" s="1"/>
  <c r="G14" i="1" s="1"/>
  <c r="I14" i="1" s="1"/>
  <c r="E15" i="1"/>
  <c r="F15" i="1" s="1"/>
  <c r="E16" i="1"/>
  <c r="E17" i="1"/>
  <c r="F17" i="1" s="1"/>
  <c r="G17" i="1" s="1"/>
  <c r="E18" i="1"/>
  <c r="E19" i="1"/>
  <c r="F19" i="1" s="1"/>
  <c r="E20" i="1"/>
  <c r="F20" i="1" s="1"/>
  <c r="E21" i="1"/>
  <c r="F21" i="1" s="1"/>
  <c r="K790" i="4" l="1"/>
  <c r="K755" i="4"/>
  <c r="K820" i="4"/>
  <c r="K748" i="4"/>
  <c r="K715" i="4"/>
  <c r="O1302" i="4"/>
  <c r="O1304" i="4"/>
  <c r="O1305" i="4"/>
  <c r="O1303" i="4"/>
  <c r="O243" i="4"/>
  <c r="O241" i="4"/>
  <c r="O242" i="4"/>
  <c r="O240" i="4"/>
  <c r="O1069" i="4"/>
  <c r="O1066" i="4"/>
  <c r="O1067" i="4"/>
  <c r="O1068" i="4"/>
  <c r="O1656" i="4"/>
  <c r="O1658" i="4"/>
  <c r="O1659" i="4"/>
  <c r="O1657" i="4"/>
  <c r="O1185" i="4"/>
  <c r="O1186" i="4"/>
  <c r="O1184" i="4"/>
  <c r="O1187" i="4"/>
  <c r="O831" i="4"/>
  <c r="O832" i="4"/>
  <c r="O830" i="4"/>
  <c r="O833" i="4"/>
  <c r="O359" i="4"/>
  <c r="O360" i="4"/>
  <c r="O358" i="4"/>
  <c r="O361" i="4"/>
  <c r="O596" i="4"/>
  <c r="O594" i="4"/>
  <c r="O595" i="4"/>
  <c r="O597" i="4"/>
  <c r="O476" i="4"/>
  <c r="O477" i="4"/>
  <c r="O478" i="4"/>
  <c r="O479" i="4"/>
  <c r="O1776" i="4"/>
  <c r="O1777" i="4"/>
  <c r="O1775" i="4"/>
  <c r="O1774" i="4"/>
  <c r="O2010" i="4"/>
  <c r="O2013" i="4"/>
  <c r="O2011" i="4"/>
  <c r="O2012" i="4"/>
  <c r="O1893" i="4"/>
  <c r="O1894" i="4"/>
  <c r="O1892" i="4"/>
  <c r="O1895" i="4"/>
  <c r="O1538" i="4"/>
  <c r="O1540" i="4"/>
  <c r="O1541" i="4"/>
  <c r="O1539" i="4"/>
  <c r="O950" i="4"/>
  <c r="O951" i="4"/>
  <c r="O948" i="4"/>
  <c r="O949" i="4"/>
  <c r="O122" i="4"/>
  <c r="O124" i="4"/>
  <c r="O123" i="4"/>
  <c r="O125" i="4"/>
  <c r="O1421" i="4"/>
  <c r="O1422" i="4"/>
  <c r="O1420" i="4"/>
  <c r="O1423" i="4"/>
  <c r="O7" i="4"/>
  <c r="O5" i="4"/>
  <c r="O6" i="4"/>
  <c r="K829" i="4"/>
  <c r="K828" i="4"/>
  <c r="K825" i="4"/>
  <c r="K824" i="4"/>
  <c r="K826" i="4"/>
  <c r="S4" i="4"/>
  <c r="S13" i="4"/>
  <c r="S15" i="4"/>
  <c r="S33" i="4"/>
  <c r="S18" i="4"/>
  <c r="K792" i="4"/>
  <c r="S22" i="4"/>
  <c r="S31" i="4"/>
  <c r="S48" i="4"/>
  <c r="K805" i="4"/>
  <c r="S38" i="4"/>
  <c r="S16" i="4"/>
  <c r="S43" i="4"/>
  <c r="K744" i="4"/>
  <c r="S8" i="4"/>
  <c r="S26" i="4"/>
  <c r="S35" i="4"/>
  <c r="S44" i="4"/>
  <c r="S53" i="4"/>
  <c r="K1862" i="4"/>
  <c r="S11" i="4"/>
  <c r="S28" i="4"/>
  <c r="S55" i="4"/>
  <c r="K725" i="4"/>
  <c r="K756" i="4"/>
  <c r="K753" i="4"/>
  <c r="K809" i="4"/>
  <c r="K743" i="4"/>
  <c r="K1535" i="4"/>
  <c r="S5" i="4"/>
  <c r="S14" i="4"/>
  <c r="S23" i="4"/>
  <c r="S32" i="4"/>
  <c r="S41" i="4"/>
  <c r="K712" i="4"/>
  <c r="K766" i="4"/>
  <c r="K793" i="4"/>
  <c r="K1778" i="4"/>
  <c r="K2007" i="4"/>
  <c r="S36" i="4"/>
  <c r="S45" i="4"/>
  <c r="S54" i="4"/>
  <c r="S51" i="4"/>
  <c r="K1720" i="4"/>
  <c r="K2014" i="4"/>
  <c r="K813" i="4"/>
  <c r="K717" i="4"/>
  <c r="K741" i="4"/>
  <c r="K730" i="4"/>
  <c r="K742" i="4"/>
  <c r="K789" i="4"/>
  <c r="K754" i="4"/>
  <c r="K718" i="4"/>
  <c r="K777" i="4"/>
  <c r="K778" i="4"/>
  <c r="K814" i="4"/>
  <c r="K801" i="4"/>
  <c r="K757" i="4"/>
  <c r="K817" i="4"/>
  <c r="K768" i="4"/>
  <c r="K804" i="4"/>
  <c r="K720" i="4"/>
  <c r="K794" i="4"/>
  <c r="K731" i="4"/>
  <c r="K732" i="4"/>
  <c r="K815" i="4"/>
  <c r="K758" i="4"/>
  <c r="K782" i="4"/>
  <c r="K791" i="4"/>
  <c r="K816" i="4"/>
  <c r="K746" i="4"/>
  <c r="K781" i="4"/>
  <c r="K780" i="4"/>
  <c r="K721" i="4"/>
  <c r="K769" i="4"/>
  <c r="K760" i="4"/>
  <c r="K724" i="4"/>
  <c r="K783" i="4"/>
  <c r="K796" i="4"/>
  <c r="K759" i="4"/>
  <c r="K795" i="4"/>
  <c r="K807" i="4"/>
  <c r="K747" i="4"/>
  <c r="K821" i="4"/>
  <c r="K749" i="4"/>
  <c r="K738" i="4"/>
  <c r="K773" i="4"/>
  <c r="K737" i="4"/>
  <c r="K797" i="4"/>
  <c r="K774" i="4"/>
  <c r="K786" i="4"/>
  <c r="K762" i="4"/>
  <c r="K810" i="4"/>
  <c r="K714" i="4"/>
  <c r="K750" i="4"/>
  <c r="K751" i="4"/>
  <c r="K775" i="4"/>
  <c r="K763" i="4"/>
  <c r="K811" i="4"/>
  <c r="K739" i="4"/>
  <c r="S12" i="4"/>
  <c r="S21" i="4"/>
  <c r="S56" i="4"/>
  <c r="K1814" i="4"/>
  <c r="S52" i="4"/>
  <c r="S25" i="4"/>
  <c r="K1542" i="4"/>
  <c r="O1552" i="4" s="1"/>
  <c r="S6" i="4"/>
  <c r="S24" i="4"/>
  <c r="S42" i="4"/>
  <c r="S46" i="4"/>
  <c r="K788" i="4"/>
  <c r="K198" i="4"/>
  <c r="K1956" i="4"/>
  <c r="S34" i="4"/>
  <c r="K44" i="4"/>
  <c r="K2026" i="4"/>
  <c r="K1484" i="4"/>
  <c r="K2098" i="4"/>
  <c r="K2050" i="4"/>
  <c r="K1771" i="4"/>
  <c r="K1578" i="4"/>
  <c r="K1626" i="4"/>
  <c r="K2110" i="4"/>
  <c r="H2125" i="4"/>
  <c r="I2125" i="4" s="1"/>
  <c r="K2125" i="4" s="1"/>
  <c r="K2062" i="4"/>
  <c r="H2074" i="4"/>
  <c r="I2074" i="4" s="1"/>
  <c r="K2074" i="4" s="1"/>
  <c r="I1980" i="4"/>
  <c r="K1980" i="4" s="1"/>
  <c r="H1932" i="4"/>
  <c r="I1932" i="4" s="1"/>
  <c r="K1932" i="4" s="1"/>
  <c r="K1826" i="4"/>
  <c r="H1790" i="4"/>
  <c r="I1790" i="4" s="1"/>
  <c r="K1790" i="4" s="1"/>
  <c r="K1874" i="4"/>
  <c r="H1889" i="4"/>
  <c r="I1889" i="4" s="1"/>
  <c r="K1889" i="4" s="1"/>
  <c r="H1838" i="4"/>
  <c r="I1838" i="4" s="1"/>
  <c r="K1838" i="4" s="1"/>
  <c r="H1696" i="4"/>
  <c r="I1696" i="4" s="1"/>
  <c r="K1696" i="4" s="1"/>
  <c r="H1744" i="4"/>
  <c r="I1744" i="4" s="1"/>
  <c r="K1744" i="4" s="1"/>
  <c r="H1554" i="4"/>
  <c r="I1554" i="4" s="1"/>
  <c r="K1554" i="4" s="1"/>
  <c r="K1590" i="4"/>
  <c r="I1653" i="4"/>
  <c r="K1653" i="4" s="1"/>
  <c r="K1638" i="4"/>
  <c r="H1602" i="4"/>
  <c r="I1602" i="4" s="1"/>
  <c r="K1602" i="4" s="1"/>
  <c r="I1508" i="4"/>
  <c r="K1508" i="4" s="1"/>
  <c r="H1460" i="4"/>
  <c r="I1460" i="4" s="1"/>
  <c r="K1460" i="4" s="1"/>
  <c r="K1496" i="4"/>
  <c r="K1732" i="4"/>
  <c r="K1968" i="4"/>
  <c r="I1436" i="4"/>
  <c r="K1436" i="4" s="1"/>
  <c r="I1672" i="4"/>
  <c r="K1672" i="4" s="1"/>
  <c r="H1424" i="4"/>
  <c r="I1424" i="4" s="1"/>
  <c r="K1424" i="4" s="1"/>
  <c r="H1660" i="4"/>
  <c r="I1660" i="4" s="1"/>
  <c r="K1660" i="4" s="1"/>
  <c r="H1896" i="4"/>
  <c r="I1896" i="4" s="1"/>
  <c r="K1896" i="4" s="1"/>
  <c r="H1472" i="4"/>
  <c r="I1472" i="4" s="1"/>
  <c r="K1472" i="4" s="1"/>
  <c r="H1520" i="4"/>
  <c r="I1520" i="4" s="1"/>
  <c r="K1520" i="4" s="1"/>
  <c r="H1614" i="4"/>
  <c r="I1614" i="4" s="1"/>
  <c r="K1614" i="4" s="1"/>
  <c r="H1708" i="4"/>
  <c r="I1708" i="4" s="1"/>
  <c r="K1708" i="4" s="1"/>
  <c r="H1756" i="4"/>
  <c r="I1756" i="4" s="1"/>
  <c r="K1756" i="4" s="1"/>
  <c r="H1850" i="4"/>
  <c r="I1850" i="4" s="1"/>
  <c r="K1850" i="4" s="1"/>
  <c r="H1944" i="4"/>
  <c r="I1944" i="4" s="1"/>
  <c r="K1944" i="4" s="1"/>
  <c r="H1992" i="4"/>
  <c r="I1992" i="4" s="1"/>
  <c r="K1992" i="4" s="1"/>
  <c r="H2086" i="4"/>
  <c r="I2086" i="4" s="1"/>
  <c r="K2086" i="4" s="1"/>
  <c r="I1908" i="4"/>
  <c r="K1908" i="4" s="1"/>
  <c r="K846" i="4"/>
  <c r="K906" i="4"/>
  <c r="K894" i="4"/>
  <c r="K174" i="4"/>
  <c r="K945" i="4"/>
  <c r="K92" i="4"/>
  <c r="I834" i="4"/>
  <c r="K834" i="4" s="1"/>
  <c r="K104" i="4"/>
  <c r="K812" i="4"/>
  <c r="K8" i="4"/>
  <c r="O19" i="4" s="1"/>
  <c r="K222" i="4"/>
  <c r="I918" i="4"/>
  <c r="K918" i="4" s="1"/>
  <c r="I870" i="4"/>
  <c r="K870" i="4" s="1"/>
  <c r="I930" i="4"/>
  <c r="K930" i="4" s="1"/>
  <c r="I882" i="4"/>
  <c r="K882" i="4" s="1"/>
  <c r="K716" i="4"/>
  <c r="H1417" i="4"/>
  <c r="I1417" i="4" s="1"/>
  <c r="K1417" i="4" s="1"/>
  <c r="H1181" i="4"/>
  <c r="I1181" i="4" s="1"/>
  <c r="K1181" i="4" s="1"/>
  <c r="H1366" i="4"/>
  <c r="I1366" i="4" s="1"/>
  <c r="K1366" i="4" s="1"/>
  <c r="H1036" i="4"/>
  <c r="I1036" i="4" s="1"/>
  <c r="K1036" i="4" s="1"/>
  <c r="H1130" i="4"/>
  <c r="I1130" i="4" s="1"/>
  <c r="K1130" i="4" s="1"/>
  <c r="I1272" i="4"/>
  <c r="K1272" i="4" s="1"/>
  <c r="K1299" i="4"/>
  <c r="K740" i="4"/>
  <c r="H988" i="4"/>
  <c r="I988" i="4" s="1"/>
  <c r="K988" i="4" s="1"/>
  <c r="I1224" i="4"/>
  <c r="K1224" i="4" s="1"/>
  <c r="I1070" i="4"/>
  <c r="K1070" i="4" s="1"/>
  <c r="H1306" i="4"/>
  <c r="I1306" i="4" s="1"/>
  <c r="K1306" i="4" s="1"/>
  <c r="K764" i="4"/>
  <c r="K1200" i="4"/>
  <c r="K1063" i="4"/>
  <c r="K1154" i="4"/>
  <c r="K1248" i="4"/>
  <c r="K1342" i="4"/>
  <c r="K1012" i="4"/>
  <c r="K1106" i="4"/>
  <c r="K964" i="4"/>
  <c r="K1390" i="4"/>
  <c r="H952" i="4"/>
  <c r="I952" i="4" s="1"/>
  <c r="K952" i="4" s="1"/>
  <c r="O956" i="4" s="1"/>
  <c r="H1188" i="4"/>
  <c r="I1188" i="4" s="1"/>
  <c r="K1188" i="4" s="1"/>
  <c r="O1198" i="4" s="1"/>
  <c r="I1082" i="4"/>
  <c r="K1082" i="4" s="1"/>
  <c r="I1318" i="4"/>
  <c r="K1318" i="4" s="1"/>
  <c r="H1024" i="4"/>
  <c r="I1024" i="4" s="1"/>
  <c r="K1024" i="4" s="1"/>
  <c r="H1118" i="4"/>
  <c r="I1118" i="4" s="1"/>
  <c r="K1118" i="4" s="1"/>
  <c r="H1166" i="4"/>
  <c r="I1166" i="4" s="1"/>
  <c r="K1166" i="4" s="1"/>
  <c r="H1260" i="4"/>
  <c r="I1260" i="4" s="1"/>
  <c r="K1260" i="4" s="1"/>
  <c r="H1354" i="4"/>
  <c r="I1354" i="4" s="1"/>
  <c r="K1354" i="4" s="1"/>
  <c r="H1402" i="4"/>
  <c r="I1402" i="4" s="1"/>
  <c r="K1402" i="4" s="1"/>
  <c r="H1000" i="4"/>
  <c r="I1000" i="4" s="1"/>
  <c r="K1000" i="4" s="1"/>
  <c r="H1048" i="4"/>
  <c r="I1048" i="4" s="1"/>
  <c r="K1048" i="4" s="1"/>
  <c r="H1142" i="4"/>
  <c r="I1142" i="4" s="1"/>
  <c r="K1142" i="4" s="1"/>
  <c r="H1236" i="4"/>
  <c r="I1236" i="4" s="1"/>
  <c r="K1236" i="4" s="1"/>
  <c r="H1284" i="4"/>
  <c r="I1284" i="4" s="1"/>
  <c r="K1284" i="4" s="1"/>
  <c r="H1378" i="4"/>
  <c r="I1378" i="4" s="1"/>
  <c r="K1378" i="4" s="1"/>
  <c r="K480" i="4"/>
  <c r="O484" i="4" s="1"/>
  <c r="K682" i="4"/>
  <c r="K658" i="4"/>
  <c r="K634" i="4"/>
  <c r="K610" i="4"/>
  <c r="K709" i="4"/>
  <c r="H670" i="4"/>
  <c r="I670" i="4" s="1"/>
  <c r="K670" i="4" s="1"/>
  <c r="I598" i="4"/>
  <c r="K598" i="4" s="1"/>
  <c r="O607" i="4" s="1"/>
  <c r="H694" i="4"/>
  <c r="I694" i="4" s="1"/>
  <c r="K694" i="4" s="1"/>
  <c r="H646" i="4"/>
  <c r="I646" i="4" s="1"/>
  <c r="K646" i="4" s="1"/>
  <c r="G32" i="4"/>
  <c r="H32" i="4" s="1"/>
  <c r="I32" i="4" s="1"/>
  <c r="K32" i="4" s="1"/>
  <c r="H492" i="4"/>
  <c r="I492" i="4" s="1"/>
  <c r="K492" i="4" s="1"/>
  <c r="H516" i="4"/>
  <c r="I516" i="4" s="1"/>
  <c r="K516" i="4" s="1"/>
  <c r="H540" i="4"/>
  <c r="I540" i="4" s="1"/>
  <c r="K540" i="4" s="1"/>
  <c r="H564" i="4"/>
  <c r="I564" i="4" s="1"/>
  <c r="K564" i="4" s="1"/>
  <c r="H591" i="4"/>
  <c r="I591" i="4" s="1"/>
  <c r="K591" i="4" s="1"/>
  <c r="H528" i="4"/>
  <c r="I528" i="4" s="1"/>
  <c r="K528" i="4" s="1"/>
  <c r="H552" i="4"/>
  <c r="I552" i="4" s="1"/>
  <c r="K552" i="4" s="1"/>
  <c r="H576" i="4"/>
  <c r="I576" i="4" s="1"/>
  <c r="K576" i="4" s="1"/>
  <c r="I362" i="4"/>
  <c r="K362" i="4" s="1"/>
  <c r="I244" i="4"/>
  <c r="K244" i="4" s="1"/>
  <c r="H473" i="4"/>
  <c r="I473" i="4" s="1"/>
  <c r="K473" i="4" s="1"/>
  <c r="I256" i="4"/>
  <c r="K256" i="4" s="1"/>
  <c r="H328" i="4"/>
  <c r="I328" i="4" s="1"/>
  <c r="K328" i="4" s="1"/>
  <c r="H398" i="4"/>
  <c r="I398" i="4" s="1"/>
  <c r="K398" i="4" s="1"/>
  <c r="H292" i="4"/>
  <c r="I292" i="4" s="1"/>
  <c r="K292" i="4" s="1"/>
  <c r="H316" i="4"/>
  <c r="I316" i="4" s="1"/>
  <c r="K316" i="4" s="1"/>
  <c r="H340" i="4"/>
  <c r="I340" i="4" s="1"/>
  <c r="K340" i="4" s="1"/>
  <c r="H410" i="4"/>
  <c r="I410" i="4" s="1"/>
  <c r="K410" i="4" s="1"/>
  <c r="H434" i="4"/>
  <c r="I434" i="4" s="1"/>
  <c r="K434" i="4" s="1"/>
  <c r="H458" i="4"/>
  <c r="I458" i="4" s="1"/>
  <c r="K458" i="4" s="1"/>
  <c r="H374" i="4"/>
  <c r="I374" i="4" s="1"/>
  <c r="K374" i="4" s="1"/>
  <c r="H304" i="4"/>
  <c r="I304" i="4" s="1"/>
  <c r="K304" i="4" s="1"/>
  <c r="H355" i="4"/>
  <c r="I355" i="4" s="1"/>
  <c r="K355" i="4" s="1"/>
  <c r="H422" i="4"/>
  <c r="I422" i="4" s="1"/>
  <c r="K422" i="4" s="1"/>
  <c r="H280" i="4"/>
  <c r="I280" i="4" s="1"/>
  <c r="K280" i="4" s="1"/>
  <c r="H446" i="4"/>
  <c r="I446" i="4" s="1"/>
  <c r="K446" i="4" s="1"/>
  <c r="I126" i="4"/>
  <c r="K126" i="4" s="1"/>
  <c r="H162" i="4"/>
  <c r="I162" i="4" s="1"/>
  <c r="K162" i="4" s="1"/>
  <c r="H237" i="4"/>
  <c r="I237" i="4" s="1"/>
  <c r="K237" i="4" s="1"/>
  <c r="H138" i="4"/>
  <c r="I138" i="4" s="1"/>
  <c r="K138" i="4" s="1"/>
  <c r="H186" i="4"/>
  <c r="I186" i="4" s="1"/>
  <c r="K186" i="4" s="1"/>
  <c r="H210" i="4"/>
  <c r="I210" i="4" s="1"/>
  <c r="K210" i="4" s="1"/>
  <c r="H80" i="4"/>
  <c r="I80" i="4" s="1"/>
  <c r="K80" i="4" s="1"/>
  <c r="H119" i="4"/>
  <c r="I119" i="4" s="1"/>
  <c r="K119" i="4" s="1"/>
  <c r="H728" i="4"/>
  <c r="I728" i="4" s="1"/>
  <c r="H752" i="4"/>
  <c r="I752" i="4" s="1"/>
  <c r="H776" i="4"/>
  <c r="I776" i="4" s="1"/>
  <c r="H800" i="4"/>
  <c r="I800" i="4" s="1"/>
  <c r="I20" i="4"/>
  <c r="K20" i="4" s="1"/>
  <c r="H56" i="4"/>
  <c r="I56" i="4" s="1"/>
  <c r="K56" i="4" s="1"/>
  <c r="I827" i="4"/>
  <c r="H68" i="4"/>
  <c r="I68" i="4" s="1"/>
  <c r="K68" i="4" s="1"/>
  <c r="G36" i="1"/>
  <c r="F22" i="1"/>
  <c r="G22" i="1" s="1"/>
  <c r="F27" i="1"/>
  <c r="G27" i="1" s="1"/>
  <c r="F35" i="1"/>
  <c r="G35" i="1" s="1"/>
  <c r="F30" i="1"/>
  <c r="G30" i="1" s="1"/>
  <c r="F25" i="1"/>
  <c r="G25" i="1" s="1"/>
  <c r="F33" i="1"/>
  <c r="G33" i="1" s="1"/>
  <c r="F28" i="1"/>
  <c r="G28" i="1" s="1"/>
  <c r="F36" i="1"/>
  <c r="F23" i="1"/>
  <c r="G23" i="1" s="1"/>
  <c r="F31" i="1"/>
  <c r="G31" i="1" s="1"/>
  <c r="F39" i="1"/>
  <c r="G39" i="1" s="1"/>
  <c r="G21" i="1"/>
  <c r="I21" i="1" s="1"/>
  <c r="G20" i="1"/>
  <c r="I20" i="1" s="1"/>
  <c r="G15" i="1"/>
  <c r="I15" i="1" s="1"/>
  <c r="G7" i="1"/>
  <c r="I7" i="1" s="1"/>
  <c r="G11" i="1"/>
  <c r="I11" i="1" s="1"/>
  <c r="F8" i="1"/>
  <c r="G8" i="1" s="1"/>
  <c r="I8" i="1" s="1"/>
  <c r="F16" i="1"/>
  <c r="G16" i="1" s="1"/>
  <c r="I16" i="1" s="1"/>
  <c r="G19" i="1"/>
  <c r="I19" i="1" s="1"/>
  <c r="G10" i="1"/>
  <c r="I10" i="1" s="1"/>
  <c r="F9" i="1"/>
  <c r="G9" i="1" s="1"/>
  <c r="I9" i="1" s="1"/>
  <c r="F18" i="1"/>
  <c r="G18" i="1" s="1"/>
  <c r="I18" i="1" s="1"/>
  <c r="O718" i="4" l="1"/>
  <c r="O726" i="4"/>
  <c r="O712" i="4"/>
  <c r="O719" i="4"/>
  <c r="O727" i="4"/>
  <c r="O720" i="4"/>
  <c r="O713" i="4"/>
  <c r="O721" i="4"/>
  <c r="O714" i="4"/>
  <c r="O722" i="4"/>
  <c r="O715" i="4"/>
  <c r="O723" i="4"/>
  <c r="O716" i="4"/>
  <c r="O724" i="4"/>
  <c r="O717" i="4"/>
  <c r="O725" i="4"/>
  <c r="O36" i="4"/>
  <c r="O143" i="4"/>
  <c r="O30" i="4"/>
  <c r="O27" i="4"/>
  <c r="O22" i="4"/>
  <c r="O37" i="4"/>
  <c r="O1546" i="4"/>
  <c r="O29" i="4"/>
  <c r="O28" i="4"/>
  <c r="O1563" i="4"/>
  <c r="O21" i="4"/>
  <c r="O41" i="4"/>
  <c r="O1553" i="4"/>
  <c r="O20" i="4"/>
  <c r="O25" i="4"/>
  <c r="O43" i="4"/>
  <c r="O1561" i="4"/>
  <c r="O848" i="4"/>
  <c r="O962" i="4"/>
  <c r="O1912" i="4"/>
  <c r="O33" i="4"/>
  <c r="O954" i="4"/>
  <c r="O1545" i="4"/>
  <c r="O1189" i="4"/>
  <c r="O1188" i="4"/>
  <c r="O959" i="4"/>
  <c r="O857" i="4"/>
  <c r="O129" i="4"/>
  <c r="O961" i="4"/>
  <c r="O598" i="4"/>
  <c r="O58" i="4"/>
  <c r="O137" i="4"/>
  <c r="O969" i="4"/>
  <c r="O1902" i="4"/>
  <c r="O620" i="4"/>
  <c r="O843" i="4"/>
  <c r="O14" i="4"/>
  <c r="O35" i="4"/>
  <c r="O130" i="4"/>
  <c r="O953" i="4"/>
  <c r="O1557" i="4"/>
  <c r="O482" i="4"/>
  <c r="O852" i="4"/>
  <c r="O1910" i="4"/>
  <c r="O1903" i="4"/>
  <c r="O606" i="4"/>
  <c r="O1917" i="4"/>
  <c r="O1556" i="4"/>
  <c r="O1908" i="4"/>
  <c r="O601" i="4"/>
  <c r="O836" i="4"/>
  <c r="O1896" i="4"/>
  <c r="O95" i="4"/>
  <c r="O50" i="4"/>
  <c r="O1325" i="4"/>
  <c r="O1308" i="4"/>
  <c r="O1326" i="4"/>
  <c r="O1328" i="4"/>
  <c r="O1316" i="4"/>
  <c r="O1324" i="4"/>
  <c r="O1309" i="4"/>
  <c r="O1306" i="4"/>
  <c r="O1315" i="4"/>
  <c r="O1307" i="4"/>
  <c r="O1321" i="4"/>
  <c r="O1314" i="4"/>
  <c r="O1320" i="4"/>
  <c r="O1322" i="4"/>
  <c r="O1311" i="4"/>
  <c r="O1310" i="4"/>
  <c r="O1313" i="4"/>
  <c r="O1323" i="4"/>
  <c r="O1319" i="4"/>
  <c r="O1318" i="4"/>
  <c r="O1329" i="4"/>
  <c r="O1317" i="4"/>
  <c r="O1312" i="4"/>
  <c r="O1444" i="4"/>
  <c r="O1446" i="4"/>
  <c r="O1443" i="4"/>
  <c r="O1424" i="4"/>
  <c r="O1437" i="4"/>
  <c r="O1439" i="4"/>
  <c r="O1434" i="4"/>
  <c r="O1445" i="4"/>
  <c r="O1425" i="4"/>
  <c r="O1430" i="4"/>
  <c r="O1447" i="4"/>
  <c r="O1438" i="4"/>
  <c r="O1426" i="4"/>
  <c r="O1781" i="4"/>
  <c r="O1797" i="4"/>
  <c r="O1793" i="4"/>
  <c r="O1782" i="4"/>
  <c r="O1783" i="4"/>
  <c r="O1778" i="4"/>
  <c r="O1799" i="4"/>
  <c r="O1796" i="4"/>
  <c r="O1786" i="4"/>
  <c r="O1795" i="4"/>
  <c r="O1784" i="4"/>
  <c r="O1794" i="4"/>
  <c r="O1791" i="4"/>
  <c r="O1792" i="4"/>
  <c r="O1787" i="4"/>
  <c r="O1779" i="4"/>
  <c r="O1800" i="4"/>
  <c r="O1790" i="4"/>
  <c r="O1789" i="4"/>
  <c r="O1798" i="4"/>
  <c r="O1780" i="4"/>
  <c r="O2021" i="4"/>
  <c r="O1327" i="4"/>
  <c r="O92" i="4"/>
  <c r="O1801" i="4"/>
  <c r="O612" i="4"/>
  <c r="O44" i="4"/>
  <c r="O67" i="4"/>
  <c r="O55" i="4"/>
  <c r="O84" i="4"/>
  <c r="O1441" i="4"/>
  <c r="O1442" i="4"/>
  <c r="O1429" i="4"/>
  <c r="O1785" i="4"/>
  <c r="O500" i="4"/>
  <c r="O381" i="4"/>
  <c r="O94" i="4"/>
  <c r="O51" i="4"/>
  <c r="O101" i="4"/>
  <c r="O64" i="4"/>
  <c r="O131" i="4"/>
  <c r="O967" i="4"/>
  <c r="O2028" i="4"/>
  <c r="O2030" i="4"/>
  <c r="O492" i="4"/>
  <c r="O365" i="4"/>
  <c r="O86" i="4"/>
  <c r="O93" i="4"/>
  <c r="O87" i="4"/>
  <c r="O1440" i="4"/>
  <c r="O1433" i="4"/>
  <c r="O2014" i="4"/>
  <c r="O267" i="4"/>
  <c r="O2026" i="4"/>
  <c r="O2016" i="4"/>
  <c r="O2033" i="4"/>
  <c r="O2022" i="4"/>
  <c r="O2023" i="4"/>
  <c r="O2027" i="4"/>
  <c r="O2017" i="4"/>
  <c r="O2019" i="4"/>
  <c r="O2025" i="4"/>
  <c r="O2020" i="4"/>
  <c r="O2015" i="4"/>
  <c r="O2032" i="4"/>
  <c r="O2036" i="4"/>
  <c r="O2031" i="4"/>
  <c r="O2029" i="4"/>
  <c r="O2018" i="4"/>
  <c r="O2024" i="4"/>
  <c r="O2034" i="4"/>
  <c r="O2035" i="4"/>
  <c r="O100" i="4"/>
  <c r="O374" i="4"/>
  <c r="O366" i="4"/>
  <c r="O383" i="4"/>
  <c r="O382" i="4"/>
  <c r="O368" i="4"/>
  <c r="O380" i="4"/>
  <c r="O379" i="4"/>
  <c r="O370" i="4"/>
  <c r="O364" i="4"/>
  <c r="O385" i="4"/>
  <c r="O373" i="4"/>
  <c r="O363" i="4"/>
  <c r="O375" i="4"/>
  <c r="O372" i="4"/>
  <c r="O362" i="4"/>
  <c r="O378" i="4"/>
  <c r="O371" i="4"/>
  <c r="O376" i="4"/>
  <c r="O377" i="4"/>
  <c r="O367" i="4"/>
  <c r="O384" i="4"/>
  <c r="O369" i="4"/>
  <c r="O1435" i="4"/>
  <c r="O80" i="4"/>
  <c r="O105" i="4"/>
  <c r="O78" i="4"/>
  <c r="O104" i="4"/>
  <c r="O85" i="4"/>
  <c r="O79" i="4"/>
  <c r="O1427" i="4"/>
  <c r="O149" i="4"/>
  <c r="O618" i="4"/>
  <c r="O1077" i="4"/>
  <c r="O1076" i="4"/>
  <c r="O1081" i="4"/>
  <c r="O1090" i="4"/>
  <c r="O1071" i="4"/>
  <c r="O1079" i="4"/>
  <c r="O1075" i="4"/>
  <c r="O1083" i="4"/>
  <c r="O1092" i="4"/>
  <c r="O1085" i="4"/>
  <c r="O1088" i="4"/>
  <c r="O1086" i="4"/>
  <c r="O1089" i="4"/>
  <c r="O1093" i="4"/>
  <c r="O1082" i="4"/>
  <c r="O1080" i="4"/>
  <c r="O1072" i="4"/>
  <c r="O1091" i="4"/>
  <c r="O1073" i="4"/>
  <c r="O1070" i="4"/>
  <c r="O1078" i="4"/>
  <c r="O1074" i="4"/>
  <c r="O1084" i="4"/>
  <c r="O1087" i="4"/>
  <c r="O96" i="4"/>
  <c r="O1788" i="4"/>
  <c r="O97" i="4"/>
  <c r="O88" i="4"/>
  <c r="O66" i="4"/>
  <c r="O63" i="4"/>
  <c r="O1436" i="4"/>
  <c r="O244" i="4"/>
  <c r="O256" i="4"/>
  <c r="O253" i="4"/>
  <c r="O247" i="4"/>
  <c r="O263" i="4"/>
  <c r="O251" i="4"/>
  <c r="O265" i="4"/>
  <c r="O246" i="4"/>
  <c r="O259" i="4"/>
  <c r="O258" i="4"/>
  <c r="O261" i="4"/>
  <c r="O245" i="4"/>
  <c r="O262" i="4"/>
  <c r="O250" i="4"/>
  <c r="O248" i="4"/>
  <c r="O255" i="4"/>
  <c r="O252" i="4"/>
  <c r="O249" i="4"/>
  <c r="O260" i="4"/>
  <c r="O264" i="4"/>
  <c r="O254" i="4"/>
  <c r="O257" i="4"/>
  <c r="O266" i="4"/>
  <c r="O71" i="4"/>
  <c r="O127" i="4"/>
  <c r="O136" i="4"/>
  <c r="O140" i="4"/>
  <c r="O134" i="4"/>
  <c r="O145" i="4"/>
  <c r="O139" i="4"/>
  <c r="O132" i="4"/>
  <c r="O148" i="4"/>
  <c r="O133" i="4"/>
  <c r="O141" i="4"/>
  <c r="O128" i="4"/>
  <c r="O146" i="4"/>
  <c r="O126" i="4"/>
  <c r="O144" i="4"/>
  <c r="O147" i="4"/>
  <c r="O968" i="4"/>
  <c r="O965" i="4"/>
  <c r="O1665" i="4"/>
  <c r="O1683" i="4"/>
  <c r="O1671" i="4"/>
  <c r="O1677" i="4"/>
  <c r="O1663" i="4"/>
  <c r="O1660" i="4"/>
  <c r="O1666" i="4"/>
  <c r="O1675" i="4"/>
  <c r="O1668" i="4"/>
  <c r="O1674" i="4"/>
  <c r="O1667" i="4"/>
  <c r="O1673" i="4"/>
  <c r="O1678" i="4"/>
  <c r="O1664" i="4"/>
  <c r="O1661" i="4"/>
  <c r="O1681" i="4"/>
  <c r="O1669" i="4"/>
  <c r="O1676" i="4"/>
  <c r="O1672" i="4"/>
  <c r="O1682" i="4"/>
  <c r="O1680" i="4"/>
  <c r="O1662" i="4"/>
  <c r="O1670" i="4"/>
  <c r="O1679" i="4"/>
  <c r="O89" i="4"/>
  <c r="O72" i="4"/>
  <c r="O1431" i="4"/>
  <c r="O1432" i="4"/>
  <c r="O1428" i="4"/>
  <c r="O138" i="4"/>
  <c r="O142" i="4"/>
  <c r="O135" i="4"/>
  <c r="O964" i="4"/>
  <c r="O2037" i="4"/>
  <c r="O611" i="4"/>
  <c r="O81" i="4"/>
  <c r="O56" i="4"/>
  <c r="O11" i="4"/>
  <c r="O76" i="4"/>
  <c r="O1549" i="4"/>
  <c r="O1559" i="4"/>
  <c r="O501" i="4"/>
  <c r="O502" i="4"/>
  <c r="O499" i="4"/>
  <c r="O605" i="4"/>
  <c r="O616" i="4"/>
  <c r="O842" i="4"/>
  <c r="O834" i="4"/>
  <c r="O73" i="4"/>
  <c r="O9" i="4"/>
  <c r="O62" i="4"/>
  <c r="O115" i="4"/>
  <c r="O98" i="4"/>
  <c r="O48" i="4"/>
  <c r="O23" i="4"/>
  <c r="O69" i="4"/>
  <c r="O34" i="4"/>
  <c r="O24" i="4"/>
  <c r="O31" i="4"/>
  <c r="O68" i="4"/>
  <c r="O957" i="4"/>
  <c r="O960" i="4"/>
  <c r="O971" i="4"/>
  <c r="O1547" i="4"/>
  <c r="O1550" i="4"/>
  <c r="O1911" i="4"/>
  <c r="O1913" i="4"/>
  <c r="O1901" i="4"/>
  <c r="O493" i="4"/>
  <c r="O503" i="4"/>
  <c r="O483" i="4"/>
  <c r="O609" i="4"/>
  <c r="O617" i="4"/>
  <c r="O608" i="4"/>
  <c r="O13" i="4"/>
  <c r="O47" i="4"/>
  <c r="O1195" i="4"/>
  <c r="O1199" i="4"/>
  <c r="O1210" i="4"/>
  <c r="O1207" i="4"/>
  <c r="O1208" i="4"/>
  <c r="O1211" i="4"/>
  <c r="O1204" i="4"/>
  <c r="O1192" i="4"/>
  <c r="O1193" i="4"/>
  <c r="O1201" i="4"/>
  <c r="O1190" i="4"/>
  <c r="O1200" i="4"/>
  <c r="O1194" i="4"/>
  <c r="O1209" i="4"/>
  <c r="O1202" i="4"/>
  <c r="O1196" i="4"/>
  <c r="O1191" i="4"/>
  <c r="O65" i="4"/>
  <c r="O118" i="4"/>
  <c r="O54" i="4"/>
  <c r="O107" i="4"/>
  <c r="O74" i="4"/>
  <c r="O32" i="4"/>
  <c r="O15" i="4"/>
  <c r="O61" i="4"/>
  <c r="O99" i="4"/>
  <c r="O106" i="4"/>
  <c r="O26" i="4"/>
  <c r="O16" i="4"/>
  <c r="O60" i="4"/>
  <c r="O958" i="4"/>
  <c r="O952" i="4"/>
  <c r="O955" i="4"/>
  <c r="O1548" i="4"/>
  <c r="O1542" i="4"/>
  <c r="O1919" i="4"/>
  <c r="O1897" i="4"/>
  <c r="O1914" i="4"/>
  <c r="O489" i="4"/>
  <c r="O487" i="4"/>
  <c r="O603" i="4"/>
  <c r="O602" i="4"/>
  <c r="O600" i="4"/>
  <c r="O1205" i="4"/>
  <c r="O1560" i="4"/>
  <c r="O1543" i="4"/>
  <c r="O1551" i="4"/>
  <c r="O1544" i="4"/>
  <c r="O1564" i="4"/>
  <c r="O1555" i="4"/>
  <c r="O70" i="4"/>
  <c r="O39" i="4"/>
  <c r="O42" i="4"/>
  <c r="O12" i="4"/>
  <c r="O1558" i="4"/>
  <c r="O498" i="4"/>
  <c r="O486" i="4"/>
  <c r="O494" i="4"/>
  <c r="O495" i="4"/>
  <c r="O491" i="4"/>
  <c r="O488" i="4"/>
  <c r="O963" i="4"/>
  <c r="O974" i="4"/>
  <c r="O975" i="4"/>
  <c r="O844" i="4"/>
  <c r="O851" i="4"/>
  <c r="O841" i="4"/>
  <c r="O845" i="4"/>
  <c r="O849" i="4"/>
  <c r="O835" i="4"/>
  <c r="O839" i="4"/>
  <c r="O856" i="4"/>
  <c r="O837" i="4"/>
  <c r="O838" i="4"/>
  <c r="O853" i="4"/>
  <c r="O846" i="4"/>
  <c r="O854" i="4"/>
  <c r="O847" i="4"/>
  <c r="O850" i="4"/>
  <c r="O855" i="4"/>
  <c r="O121" i="4"/>
  <c r="O57" i="4"/>
  <c r="O110" i="4"/>
  <c r="O46" i="4"/>
  <c r="O91" i="4"/>
  <c r="O18" i="4"/>
  <c r="O8" i="4"/>
  <c r="O117" i="4"/>
  <c r="O53" i="4"/>
  <c r="O75" i="4"/>
  <c r="O90" i="4"/>
  <c r="O10" i="4"/>
  <c r="O119" i="4"/>
  <c r="O116" i="4"/>
  <c r="O52" i="4"/>
  <c r="O973" i="4"/>
  <c r="O1565" i="4"/>
  <c r="O1562" i="4"/>
  <c r="O1915" i="4"/>
  <c r="O1898" i="4"/>
  <c r="O481" i="4"/>
  <c r="O497" i="4"/>
  <c r="O496" i="4"/>
  <c r="O613" i="4"/>
  <c r="O621" i="4"/>
  <c r="O840" i="4"/>
  <c r="O17" i="4"/>
  <c r="O114" i="4"/>
  <c r="O77" i="4"/>
  <c r="O40" i="4"/>
  <c r="O599" i="4"/>
  <c r="O604" i="4"/>
  <c r="O614" i="4"/>
  <c r="O610" i="4"/>
  <c r="O619" i="4"/>
  <c r="O615" i="4"/>
  <c r="O1900" i="4"/>
  <c r="O1909" i="4"/>
  <c r="O1918" i="4"/>
  <c r="O1904" i="4"/>
  <c r="O1906" i="4"/>
  <c r="O1907" i="4"/>
  <c r="O113" i="4"/>
  <c r="O49" i="4"/>
  <c r="O102" i="4"/>
  <c r="O38" i="4"/>
  <c r="O83" i="4"/>
  <c r="O120" i="4"/>
  <c r="O111" i="4"/>
  <c r="O109" i="4"/>
  <c r="O45" i="4"/>
  <c r="O59" i="4"/>
  <c r="O82" i="4"/>
  <c r="O112" i="4"/>
  <c r="O103" i="4"/>
  <c r="O108" i="4"/>
  <c r="O966" i="4"/>
  <c r="O972" i="4"/>
  <c r="O970" i="4"/>
  <c r="O1554" i="4"/>
  <c r="O1905" i="4"/>
  <c r="O1899" i="4"/>
  <c r="O1916" i="4"/>
  <c r="O485" i="4"/>
  <c r="O480" i="4"/>
  <c r="O490" i="4"/>
  <c r="O1203" i="4"/>
  <c r="O1197" i="4"/>
  <c r="O1206" i="4"/>
  <c r="K827" i="4"/>
  <c r="K800" i="4"/>
  <c r="J150" i="4"/>
  <c r="K776" i="4"/>
  <c r="K752" i="4"/>
  <c r="K728" i="4"/>
  <c r="G150" i="4"/>
  <c r="H150" i="4" s="1"/>
  <c r="I150" i="4" s="1"/>
  <c r="N1777" i="4" l="1"/>
  <c r="Q1777" i="4" s="1"/>
  <c r="N1776" i="4"/>
  <c r="Q1776" i="4" s="1"/>
  <c r="N1775" i="4"/>
  <c r="Q1775" i="4" s="1"/>
  <c r="N1774" i="4"/>
  <c r="Q1774" i="4" s="1"/>
  <c r="N1539" i="4"/>
  <c r="Q1539" i="4" s="1"/>
  <c r="N1538" i="4"/>
  <c r="Q1538" i="4" s="1"/>
  <c r="N1560" i="4"/>
  <c r="N1540" i="4"/>
  <c r="Q1540" i="4" s="1"/>
  <c r="N1541" i="4"/>
  <c r="Q1541" i="4" s="1"/>
  <c r="N1185" i="4"/>
  <c r="Q1185" i="4" s="1"/>
  <c r="N1184" i="4"/>
  <c r="Q1184" i="4" s="1"/>
  <c r="N1187" i="4"/>
  <c r="Q1187" i="4" s="1"/>
  <c r="N1186" i="4"/>
  <c r="Q1186" i="4" s="1"/>
  <c r="N1196" i="4"/>
  <c r="Q1196" i="4" s="1"/>
  <c r="N948" i="4"/>
  <c r="Q948" i="4" s="1"/>
  <c r="N951" i="4"/>
  <c r="Q951" i="4" s="1"/>
  <c r="N950" i="4"/>
  <c r="Q950" i="4" s="1"/>
  <c r="N949" i="4"/>
  <c r="Q949" i="4" s="1"/>
  <c r="N378" i="4"/>
  <c r="N370" i="4"/>
  <c r="N362" i="4"/>
  <c r="N385" i="4"/>
  <c r="Q385" i="4" s="1"/>
  <c r="N377" i="4"/>
  <c r="Q377" i="4" s="1"/>
  <c r="N369" i="4"/>
  <c r="Q369" i="4" s="1"/>
  <c r="N361" i="4"/>
  <c r="Q361" i="4" s="1"/>
  <c r="N381" i="4"/>
  <c r="N373" i="4"/>
  <c r="N365" i="4"/>
  <c r="N375" i="4"/>
  <c r="Q375" i="4" s="1"/>
  <c r="N363" i="4"/>
  <c r="Q363" i="4" s="1"/>
  <c r="N372" i="4"/>
  <c r="Q372" i="4" s="1"/>
  <c r="N374" i="4"/>
  <c r="N360" i="4"/>
  <c r="Q360" i="4" s="1"/>
  <c r="N384" i="4"/>
  <c r="Q384" i="4" s="1"/>
  <c r="N359" i="4"/>
  <c r="Q359" i="4" s="1"/>
  <c r="N382" i="4"/>
  <c r="N368" i="4"/>
  <c r="N380" i="4"/>
  <c r="Q380" i="4" s="1"/>
  <c r="N367" i="4"/>
  <c r="Q367" i="4" s="1"/>
  <c r="N358" i="4"/>
  <c r="Q358" i="4" s="1"/>
  <c r="N383" i="4"/>
  <c r="N364" i="4"/>
  <c r="Q364" i="4" s="1"/>
  <c r="N379" i="4"/>
  <c r="Q379" i="4" s="1"/>
  <c r="N376" i="4"/>
  <c r="N371" i="4"/>
  <c r="Q371" i="4" s="1"/>
  <c r="N366" i="4"/>
  <c r="N1896" i="4"/>
  <c r="Q1896" i="4" s="1"/>
  <c r="N1892" i="4"/>
  <c r="Q1892" i="4" s="1"/>
  <c r="N1895" i="4"/>
  <c r="Q1895" i="4" s="1"/>
  <c r="N1894" i="4"/>
  <c r="Q1894" i="4" s="1"/>
  <c r="N1893" i="4"/>
  <c r="Q1893" i="4" s="1"/>
  <c r="N479" i="4"/>
  <c r="Q479" i="4" s="1"/>
  <c r="N478" i="4"/>
  <c r="Q478" i="4" s="1"/>
  <c r="N477" i="4"/>
  <c r="Q477" i="4" s="1"/>
  <c r="N476" i="4"/>
  <c r="Q476" i="4" s="1"/>
  <c r="N242" i="4"/>
  <c r="Q242" i="4" s="1"/>
  <c r="N257" i="4"/>
  <c r="Q257" i="4" s="1"/>
  <c r="N241" i="4"/>
  <c r="Q241" i="4" s="1"/>
  <c r="N247" i="4"/>
  <c r="N240" i="4"/>
  <c r="Q240" i="4" s="1"/>
  <c r="N248" i="4"/>
  <c r="Q248" i="4" s="1"/>
  <c r="N243" i="4"/>
  <c r="Q243" i="4" s="1"/>
  <c r="N122" i="4"/>
  <c r="Q122" i="4" s="1"/>
  <c r="N125" i="4"/>
  <c r="Q125" i="4" s="1"/>
  <c r="N123" i="4"/>
  <c r="Q123" i="4" s="1"/>
  <c r="N124" i="4"/>
  <c r="Q124" i="4" s="1"/>
  <c r="N1659" i="4"/>
  <c r="Q1659" i="4" s="1"/>
  <c r="N1658" i="4"/>
  <c r="Q1658" i="4" s="1"/>
  <c r="N1657" i="4"/>
  <c r="Q1657" i="4" s="1"/>
  <c r="N1656" i="4"/>
  <c r="Q1656" i="4" s="1"/>
  <c r="N1423" i="4"/>
  <c r="Q1423" i="4" s="1"/>
  <c r="N1422" i="4"/>
  <c r="Q1422" i="4" s="1"/>
  <c r="N1444" i="4"/>
  <c r="N1421" i="4"/>
  <c r="Q1421" i="4" s="1"/>
  <c r="N1420" i="4"/>
  <c r="Q1420" i="4" s="1"/>
  <c r="N1305" i="4"/>
  <c r="Q1305" i="4" s="1"/>
  <c r="N1304" i="4"/>
  <c r="Q1304" i="4" s="1"/>
  <c r="N1303" i="4"/>
  <c r="Q1303" i="4" s="1"/>
  <c r="N1302" i="4"/>
  <c r="Q1302" i="4" s="1"/>
  <c r="N1314" i="4"/>
  <c r="Q1314" i="4" s="1"/>
  <c r="N1307" i="4"/>
  <c r="N1068" i="4"/>
  <c r="Q1068" i="4" s="1"/>
  <c r="N1067" i="4"/>
  <c r="Q1067" i="4" s="1"/>
  <c r="N1066" i="4"/>
  <c r="Q1066" i="4" s="1"/>
  <c r="N1069" i="4"/>
  <c r="Q1069" i="4" s="1"/>
  <c r="N597" i="4"/>
  <c r="Q597" i="4" s="1"/>
  <c r="N596" i="4"/>
  <c r="Q596" i="4" s="1"/>
  <c r="N595" i="4"/>
  <c r="Q595" i="4" s="1"/>
  <c r="N594" i="4"/>
  <c r="Q594" i="4" s="1"/>
  <c r="N2011" i="4"/>
  <c r="Q2011" i="4" s="1"/>
  <c r="N2010" i="4"/>
  <c r="Q2010" i="4" s="1"/>
  <c r="N2015" i="4"/>
  <c r="Q2015" i="4" s="1"/>
  <c r="N2014" i="4"/>
  <c r="Q2014" i="4" s="1"/>
  <c r="N2013" i="4"/>
  <c r="Q2013" i="4" s="1"/>
  <c r="N2021" i="4"/>
  <c r="Q2021" i="4" s="1"/>
  <c r="N2012" i="4"/>
  <c r="Q2012" i="4" s="1"/>
  <c r="N835" i="4"/>
  <c r="N833" i="4"/>
  <c r="Q833" i="4" s="1"/>
  <c r="N832" i="4"/>
  <c r="Q832" i="4" s="1"/>
  <c r="N831" i="4"/>
  <c r="Q831" i="4" s="1"/>
  <c r="N830" i="4"/>
  <c r="Q830" i="4" s="1"/>
  <c r="N1197" i="4"/>
  <c r="Q1197" i="4" s="1"/>
  <c r="Q1560" i="4"/>
  <c r="Q374" i="4"/>
  <c r="Q378" i="4"/>
  <c r="Q370" i="4"/>
  <c r="Q382" i="4"/>
  <c r="Q368" i="4"/>
  <c r="Q1307" i="4"/>
  <c r="Q247" i="4"/>
  <c r="Q373" i="4"/>
  <c r="Q383" i="4"/>
  <c r="Q381" i="4"/>
  <c r="Q1444" i="4"/>
  <c r="Q362" i="4"/>
  <c r="Q365" i="4"/>
  <c r="Q835" i="4"/>
  <c r="N1092" i="4"/>
  <c r="Q1092" i="4" s="1"/>
  <c r="Q376" i="4"/>
  <c r="Q366" i="4"/>
  <c r="O782" i="4"/>
  <c r="O805" i="4"/>
  <c r="O769" i="4"/>
  <c r="O768" i="4"/>
  <c r="O819" i="4"/>
  <c r="O758" i="4"/>
  <c r="O821" i="4"/>
  <c r="O757" i="4"/>
  <c r="O772" i="4"/>
  <c r="O739" i="4"/>
  <c r="O794" i="4"/>
  <c r="O730" i="4"/>
  <c r="O785" i="4"/>
  <c r="O784" i="4"/>
  <c r="O771" i="4"/>
  <c r="O775" i="4"/>
  <c r="O763" i="4"/>
  <c r="O774" i="4"/>
  <c r="O813" i="4"/>
  <c r="O828" i="4"/>
  <c r="O764" i="4"/>
  <c r="O731" i="4"/>
  <c r="O786" i="4"/>
  <c r="O777" i="4"/>
  <c r="O776" i="4"/>
  <c r="O827" i="4"/>
  <c r="O747" i="4"/>
  <c r="O767" i="4"/>
  <c r="O766" i="4"/>
  <c r="O756" i="4"/>
  <c r="O823" i="4"/>
  <c r="O797" i="4"/>
  <c r="O770" i="4"/>
  <c r="O824" i="4"/>
  <c r="O751" i="4"/>
  <c r="O804" i="4"/>
  <c r="O762" i="4"/>
  <c r="O816" i="4"/>
  <c r="O807" i="4"/>
  <c r="O742" i="4"/>
  <c r="O781" i="4"/>
  <c r="O796" i="4"/>
  <c r="O732" i="4"/>
  <c r="O818" i="4"/>
  <c r="O754" i="4"/>
  <c r="O809" i="4"/>
  <c r="O745" i="4"/>
  <c r="O808" i="4"/>
  <c r="O744" i="4"/>
  <c r="O795" i="4"/>
  <c r="O799" i="4"/>
  <c r="O735" i="4"/>
  <c r="O798" i="4"/>
  <c r="O734" i="4"/>
  <c r="O749" i="4"/>
  <c r="O778" i="4"/>
  <c r="O822" i="4"/>
  <c r="O741" i="4"/>
  <c r="O748" i="4"/>
  <c r="O761" i="4"/>
  <c r="O811" i="4"/>
  <c r="O815" i="4"/>
  <c r="O750" i="4"/>
  <c r="O733" i="4"/>
  <c r="O740" i="4"/>
  <c r="O817" i="4"/>
  <c r="O803" i="4"/>
  <c r="O743" i="4"/>
  <c r="O773" i="4"/>
  <c r="O788" i="4"/>
  <c r="O810" i="4"/>
  <c r="O746" i="4"/>
  <c r="O801" i="4"/>
  <c r="O737" i="4"/>
  <c r="O800" i="4"/>
  <c r="O736" i="4"/>
  <c r="O787" i="4"/>
  <c r="O791" i="4"/>
  <c r="O790" i="4"/>
  <c r="O820" i="4"/>
  <c r="O755" i="4"/>
  <c r="O759" i="4"/>
  <c r="O812" i="4"/>
  <c r="O825" i="4"/>
  <c r="O760" i="4"/>
  <c r="O814" i="4"/>
  <c r="O789" i="4"/>
  <c r="O826" i="4"/>
  <c r="O753" i="4"/>
  <c r="O752" i="4"/>
  <c r="O806" i="4"/>
  <c r="O829" i="4"/>
  <c r="O765" i="4"/>
  <c r="O780" i="4"/>
  <c r="O802" i="4"/>
  <c r="O738" i="4"/>
  <c r="O793" i="4"/>
  <c r="O729" i="4"/>
  <c r="O792" i="4"/>
  <c r="O728" i="4"/>
  <c r="O779" i="4"/>
  <c r="O783" i="4"/>
  <c r="J268" i="4"/>
  <c r="K150" i="4"/>
  <c r="G268" i="4"/>
  <c r="H268" i="4" s="1"/>
  <c r="N837" i="4" l="1"/>
  <c r="Q837" i="4" s="1"/>
  <c r="N845" i="4"/>
  <c r="Q845" i="4" s="1"/>
  <c r="N844" i="4"/>
  <c r="Q844" i="4" s="1"/>
  <c r="N1190" i="4"/>
  <c r="Q1190" i="4" s="1"/>
  <c r="N1208" i="4"/>
  <c r="Q1208" i="4" s="1"/>
  <c r="N1199" i="4"/>
  <c r="Q1199" i="4" s="1"/>
  <c r="N1202" i="4"/>
  <c r="Q1202" i="4" s="1"/>
  <c r="N1209" i="4"/>
  <c r="Q1209" i="4" s="1"/>
  <c r="N1200" i="4"/>
  <c r="Q1200" i="4" s="1"/>
  <c r="N1191" i="4"/>
  <c r="Q1191" i="4" s="1"/>
  <c r="N1201" i="4"/>
  <c r="Q1201" i="4" s="1"/>
  <c r="N1192" i="4"/>
  <c r="Q1192" i="4" s="1"/>
  <c r="N1195" i="4"/>
  <c r="Q1195" i="4" s="1"/>
  <c r="N1198" i="4"/>
  <c r="Q1198" i="4" s="1"/>
  <c r="N1194" i="4"/>
  <c r="Q1194" i="4" s="1"/>
  <c r="N1189" i="4"/>
  <c r="Q1189" i="4" s="1"/>
  <c r="N1188" i="4"/>
  <c r="Q1188" i="4" s="1"/>
  <c r="N1211" i="4"/>
  <c r="Q1211" i="4" s="1"/>
  <c r="N1210" i="4"/>
  <c r="Q1210" i="4" s="1"/>
  <c r="N1204" i="4"/>
  <c r="Q1204" i="4" s="1"/>
  <c r="N1193" i="4"/>
  <c r="Q1193" i="4" s="1"/>
  <c r="N1205" i="4"/>
  <c r="Q1205" i="4" s="1"/>
  <c r="N1207" i="4"/>
  <c r="Q1207" i="4" s="1"/>
  <c r="N1085" i="4"/>
  <c r="Q1085" i="4" s="1"/>
  <c r="N1072" i="4"/>
  <c r="Q1072" i="4" s="1"/>
  <c r="N1093" i="4"/>
  <c r="Q1093" i="4" s="1"/>
  <c r="N1086" i="4"/>
  <c r="Q1086" i="4" s="1"/>
  <c r="N1091" i="4"/>
  <c r="Q1091" i="4" s="1"/>
  <c r="N1089" i="4"/>
  <c r="Q1089" i="4" s="1"/>
  <c r="N1087" i="4"/>
  <c r="Q1087" i="4" s="1"/>
  <c r="N1083" i="4"/>
  <c r="Q1083" i="4" s="1"/>
  <c r="N1081" i="4"/>
  <c r="Q1081" i="4" s="1"/>
  <c r="N1078" i="4"/>
  <c r="Q1078" i="4" s="1"/>
  <c r="N1084" i="4"/>
  <c r="Q1084" i="4" s="1"/>
  <c r="N1082" i="4"/>
  <c r="Q1082" i="4" s="1"/>
  <c r="N1080" i="4"/>
  <c r="Q1080" i="4" s="1"/>
  <c r="N1073" i="4"/>
  <c r="Q1073" i="4" s="1"/>
  <c r="N1090" i="4"/>
  <c r="Q1090" i="4" s="1"/>
  <c r="N1088" i="4"/>
  <c r="Q1088" i="4" s="1"/>
  <c r="N1074" i="4"/>
  <c r="Q1074" i="4" s="1"/>
  <c r="N1079" i="4"/>
  <c r="Q1079" i="4" s="1"/>
  <c r="N1075" i="4"/>
  <c r="Q1075" i="4" s="1"/>
  <c r="N1077" i="4"/>
  <c r="Q1077" i="4" s="1"/>
  <c r="N1070" i="4"/>
  <c r="Q1070" i="4" s="1"/>
  <c r="N1076" i="4"/>
  <c r="Q1076" i="4" s="1"/>
  <c r="N134" i="4"/>
  <c r="Q134" i="4" s="1"/>
  <c r="N1206" i="4"/>
  <c r="Q1206" i="4" s="1"/>
  <c r="N974" i="4"/>
  <c r="Q974" i="4" s="1"/>
  <c r="N953" i="4"/>
  <c r="Q953" i="4" s="1"/>
  <c r="N965" i="4"/>
  <c r="Q965" i="4" s="1"/>
  <c r="N1678" i="4"/>
  <c r="Q1678" i="4" s="1"/>
  <c r="N962" i="4"/>
  <c r="Q962" i="4" s="1"/>
  <c r="N1317" i="4"/>
  <c r="Q1317" i="4" s="1"/>
  <c r="N842" i="4"/>
  <c r="Q842" i="4" s="1"/>
  <c r="N1071" i="4"/>
  <c r="Q1071" i="4" s="1"/>
  <c r="N1323" i="4"/>
  <c r="Q1323" i="4" s="1"/>
  <c r="N252" i="4"/>
  <c r="Q252" i="4" s="1"/>
  <c r="N1914" i="4"/>
  <c r="Q1914" i="4" s="1"/>
  <c r="N1900" i="4"/>
  <c r="Q1900" i="4" s="1"/>
  <c r="N1918" i="4"/>
  <c r="Q1918" i="4" s="1"/>
  <c r="N609" i="4"/>
  <c r="Q609" i="4" s="1"/>
  <c r="N2020" i="4"/>
  <c r="Q2020" i="4" s="1"/>
  <c r="N2034" i="4"/>
  <c r="Q2034" i="4" s="1"/>
  <c r="N2024" i="4"/>
  <c r="Q2024" i="4" s="1"/>
  <c r="N128" i="4"/>
  <c r="Q128" i="4" s="1"/>
  <c r="N139" i="4"/>
  <c r="Q139" i="4" s="1"/>
  <c r="N126" i="4"/>
  <c r="Q126" i="4" s="1"/>
  <c r="N149" i="4"/>
  <c r="Q149" i="4" s="1"/>
  <c r="N142" i="4"/>
  <c r="Q142" i="4" s="1"/>
  <c r="N143" i="4"/>
  <c r="Q143" i="4" s="1"/>
  <c r="N147" i="4"/>
  <c r="Q147" i="4" s="1"/>
  <c r="N138" i="4"/>
  <c r="Q138" i="4" s="1"/>
  <c r="N129" i="4"/>
  <c r="Q129" i="4" s="1"/>
  <c r="N132" i="4"/>
  <c r="Q132" i="4" s="1"/>
  <c r="N127" i="4"/>
  <c r="Q127" i="4" s="1"/>
  <c r="N131" i="4"/>
  <c r="Q131" i="4" s="1"/>
  <c r="N135" i="4"/>
  <c r="Q135" i="4" s="1"/>
  <c r="N144" i="4"/>
  <c r="Q144" i="4" s="1"/>
  <c r="N148" i="4"/>
  <c r="Q148" i="4" s="1"/>
  <c r="N140" i="4"/>
  <c r="Q140" i="4" s="1"/>
  <c r="N130" i="4"/>
  <c r="Q130" i="4" s="1"/>
  <c r="N137" i="4"/>
  <c r="Q137" i="4" s="1"/>
  <c r="N141" i="4"/>
  <c r="Q141" i="4" s="1"/>
  <c r="N146" i="4"/>
  <c r="Q146" i="4" s="1"/>
  <c r="N133" i="4"/>
  <c r="Q133" i="4" s="1"/>
  <c r="N145" i="4"/>
  <c r="Q145" i="4" s="1"/>
  <c r="N136" i="4"/>
  <c r="Q136" i="4" s="1"/>
  <c r="N1905" i="4"/>
  <c r="Q1905" i="4" s="1"/>
  <c r="N1794" i="4"/>
  <c r="Q1794" i="4" s="1"/>
  <c r="N850" i="4"/>
  <c r="Q850" i="4" s="1"/>
  <c r="N853" i="4"/>
  <c r="Q853" i="4" s="1"/>
  <c r="N841" i="4"/>
  <c r="Q841" i="4" s="1"/>
  <c r="N828" i="4"/>
  <c r="Q828" i="4" s="1"/>
  <c r="N1786" i="4"/>
  <c r="Q1786" i="4" s="1"/>
  <c r="N496" i="4"/>
  <c r="Q496" i="4" s="1"/>
  <c r="N487" i="4"/>
  <c r="Q487" i="4" s="1"/>
  <c r="N481" i="4"/>
  <c r="Q481" i="4" s="1"/>
  <c r="N488" i="4"/>
  <c r="Q488" i="4" s="1"/>
  <c r="N482" i="4"/>
  <c r="Q482" i="4" s="1"/>
  <c r="N490" i="4"/>
  <c r="Q490" i="4" s="1"/>
  <c r="N480" i="4"/>
  <c r="Q480" i="4" s="1"/>
  <c r="N503" i="4"/>
  <c r="Q503" i="4" s="1"/>
  <c r="N494" i="4"/>
  <c r="Q494" i="4" s="1"/>
  <c r="N485" i="4"/>
  <c r="Q485" i="4" s="1"/>
  <c r="N484" i="4"/>
  <c r="Q484" i="4" s="1"/>
  <c r="N492" i="4"/>
  <c r="Q492" i="4" s="1"/>
  <c r="N495" i="4"/>
  <c r="Q495" i="4" s="1"/>
  <c r="N502" i="4"/>
  <c r="Q502" i="4" s="1"/>
  <c r="N501" i="4"/>
  <c r="Q501" i="4" s="1"/>
  <c r="N499" i="4"/>
  <c r="Q499" i="4" s="1"/>
  <c r="N486" i="4"/>
  <c r="Q486" i="4" s="1"/>
  <c r="N493" i="4"/>
  <c r="Q493" i="4" s="1"/>
  <c r="N483" i="4"/>
  <c r="Q483" i="4" s="1"/>
  <c r="N500" i="4"/>
  <c r="Q500" i="4" s="1"/>
  <c r="N489" i="4"/>
  <c r="Q489" i="4" s="1"/>
  <c r="N491" i="4"/>
  <c r="Q491" i="4" s="1"/>
  <c r="N498" i="4"/>
  <c r="Q498" i="4" s="1"/>
  <c r="N497" i="4"/>
  <c r="Q497" i="4" s="1"/>
  <c r="N1565" i="4"/>
  <c r="Q1565" i="4" s="1"/>
  <c r="N1564" i="4"/>
  <c r="Q1564" i="4" s="1"/>
  <c r="N262" i="4"/>
  <c r="Q262" i="4" s="1"/>
  <c r="N250" i="4"/>
  <c r="Q250" i="4" s="1"/>
  <c r="N851" i="4"/>
  <c r="Q851" i="4" s="1"/>
  <c r="N1899" i="4"/>
  <c r="Q1899" i="4" s="1"/>
  <c r="N1203" i="4"/>
  <c r="Q1203" i="4" s="1"/>
  <c r="N1788" i="4"/>
  <c r="Q1788" i="4" s="1"/>
  <c r="N619" i="4"/>
  <c r="Q619" i="4" s="1"/>
  <c r="N1446" i="4"/>
  <c r="Q1446" i="4" s="1"/>
  <c r="N1441" i="4"/>
  <c r="Q1441" i="4" s="1"/>
  <c r="N614" i="4"/>
  <c r="Q614" i="4" s="1"/>
  <c r="N605" i="4"/>
  <c r="Q605" i="4" s="1"/>
  <c r="N612" i="4"/>
  <c r="Q612" i="4" s="1"/>
  <c r="N611" i="4"/>
  <c r="Q611" i="4" s="1"/>
  <c r="N603" i="4"/>
  <c r="Q603" i="4" s="1"/>
  <c r="N615" i="4"/>
  <c r="Q615" i="4" s="1"/>
  <c r="N606" i="4"/>
  <c r="Q606" i="4" s="1"/>
  <c r="N617" i="4"/>
  <c r="Q617" i="4" s="1"/>
  <c r="N616" i="4"/>
  <c r="Q616" i="4" s="1"/>
  <c r="N607" i="4"/>
  <c r="Q607" i="4" s="1"/>
  <c r="N598" i="4"/>
  <c r="Q598" i="4" s="1"/>
  <c r="N601" i="4"/>
  <c r="Q601" i="4" s="1"/>
  <c r="N621" i="4"/>
  <c r="Q621" i="4" s="1"/>
  <c r="N620" i="4"/>
  <c r="Q620" i="4" s="1"/>
  <c r="N1682" i="4"/>
  <c r="Q1682" i="4" s="1"/>
  <c r="N1673" i="4"/>
  <c r="Q1673" i="4" s="1"/>
  <c r="N1664" i="4"/>
  <c r="Q1664" i="4" s="1"/>
  <c r="N1668" i="4"/>
  <c r="Q1668" i="4" s="1"/>
  <c r="N1683" i="4"/>
  <c r="Q1683" i="4" s="1"/>
  <c r="N1674" i="4"/>
  <c r="Q1674" i="4" s="1"/>
  <c r="N1665" i="4"/>
  <c r="Q1665" i="4" s="1"/>
  <c r="N1671" i="4"/>
  <c r="Q1671" i="4" s="1"/>
  <c r="N1669" i="4"/>
  <c r="Q1669" i="4" s="1"/>
  <c r="N1675" i="4"/>
  <c r="Q1675" i="4" s="1"/>
  <c r="N1666" i="4"/>
  <c r="Q1666" i="4" s="1"/>
  <c r="N1680" i="4"/>
  <c r="Q1680" i="4" s="1"/>
  <c r="N1679" i="4"/>
  <c r="Q1679" i="4" s="1"/>
  <c r="N1662" i="4"/>
  <c r="Q1662" i="4" s="1"/>
  <c r="N1661" i="4"/>
  <c r="Q1661" i="4" s="1"/>
  <c r="N1667" i="4"/>
  <c r="Q1667" i="4" s="1"/>
  <c r="N1672" i="4"/>
  <c r="Q1672" i="4" s="1"/>
  <c r="N1677" i="4"/>
  <c r="Q1677" i="4" s="1"/>
  <c r="N1670" i="4"/>
  <c r="Q1670" i="4" s="1"/>
  <c r="N1663" i="4"/>
  <c r="Q1663" i="4" s="1"/>
  <c r="N1660" i="4"/>
  <c r="Q1660" i="4" s="1"/>
  <c r="N2022" i="4"/>
  <c r="Q2022" i="4" s="1"/>
  <c r="N2029" i="4"/>
  <c r="Q2029" i="4" s="1"/>
  <c r="N2031" i="4"/>
  <c r="Q2031" i="4" s="1"/>
  <c r="N2032" i="4"/>
  <c r="Q2032" i="4" s="1"/>
  <c r="N602" i="4"/>
  <c r="Q602" i="4" s="1"/>
  <c r="N1324" i="4"/>
  <c r="Q1324" i="4" s="1"/>
  <c r="N1316" i="4"/>
  <c r="Q1316" i="4" s="1"/>
  <c r="N246" i="4"/>
  <c r="Q246" i="4" s="1"/>
  <c r="N1782" i="4"/>
  <c r="Q1782" i="4" s="1"/>
  <c r="N1326" i="4"/>
  <c r="Q1326" i="4" s="1"/>
  <c r="N1321" i="4"/>
  <c r="Q1321" i="4" s="1"/>
  <c r="N1312" i="4"/>
  <c r="Q1312" i="4" s="1"/>
  <c r="N1327" i="4"/>
  <c r="Q1327" i="4" s="1"/>
  <c r="N1306" i="4"/>
  <c r="Q1306" i="4" s="1"/>
  <c r="N1329" i="4"/>
  <c r="Q1329" i="4" s="1"/>
  <c r="N1328" i="4"/>
  <c r="Q1328" i="4" s="1"/>
  <c r="N1319" i="4"/>
  <c r="Q1319" i="4" s="1"/>
  <c r="N1318" i="4"/>
  <c r="Q1318" i="4" s="1"/>
  <c r="N1313" i="4"/>
  <c r="Q1313" i="4" s="1"/>
  <c r="N1320" i="4"/>
  <c r="Q1320" i="4" s="1"/>
  <c r="N1311" i="4"/>
  <c r="Q1311" i="4" s="1"/>
  <c r="N1310" i="4"/>
  <c r="Q1310" i="4" s="1"/>
  <c r="N1800" i="4"/>
  <c r="Q1800" i="4" s="1"/>
  <c r="N1801" i="4"/>
  <c r="Q1801" i="4" s="1"/>
  <c r="N1792" i="4"/>
  <c r="Q1792" i="4" s="1"/>
  <c r="N1796" i="4"/>
  <c r="Q1796" i="4" s="1"/>
  <c r="N1791" i="4"/>
  <c r="Q1791" i="4" s="1"/>
  <c r="N1790" i="4"/>
  <c r="Q1790" i="4" s="1"/>
  <c r="N1789" i="4"/>
  <c r="Q1789" i="4" s="1"/>
  <c r="N1793" i="4"/>
  <c r="Q1793" i="4" s="1"/>
  <c r="N1784" i="4"/>
  <c r="Q1784" i="4" s="1"/>
  <c r="N1780" i="4"/>
  <c r="Q1780" i="4" s="1"/>
  <c r="N1797" i="4"/>
  <c r="Q1797" i="4" s="1"/>
  <c r="N1779" i="4"/>
  <c r="Q1779" i="4" s="1"/>
  <c r="N1798" i="4"/>
  <c r="Q1798" i="4" s="1"/>
  <c r="N1783" i="4"/>
  <c r="Q1783" i="4" s="1"/>
  <c r="N1781" i="4"/>
  <c r="Q1781" i="4" s="1"/>
  <c r="N1799" i="4"/>
  <c r="Q1799" i="4" s="1"/>
  <c r="N1787" i="4"/>
  <c r="Q1787" i="4" s="1"/>
  <c r="N1778" i="4"/>
  <c r="Q1778" i="4" s="1"/>
  <c r="N840" i="4"/>
  <c r="Q840" i="4" s="1"/>
  <c r="N849" i="4"/>
  <c r="Q849" i="4" s="1"/>
  <c r="N2028" i="4"/>
  <c r="Q2028" i="4" s="1"/>
  <c r="N2030" i="4"/>
  <c r="Q2030" i="4" s="1"/>
  <c r="N2036" i="4"/>
  <c r="Q2036" i="4" s="1"/>
  <c r="N600" i="4"/>
  <c r="Q600" i="4" s="1"/>
  <c r="N1434" i="4"/>
  <c r="Q1434" i="4" s="1"/>
  <c r="N1795" i="4"/>
  <c r="Q1795" i="4" s="1"/>
  <c r="N1432" i="4"/>
  <c r="Q1432" i="4" s="1"/>
  <c r="N1445" i="4"/>
  <c r="Q1445" i="4" s="1"/>
  <c r="N1424" i="4"/>
  <c r="Q1424" i="4" s="1"/>
  <c r="N1447" i="4"/>
  <c r="Q1447" i="4" s="1"/>
  <c r="N1429" i="4"/>
  <c r="Q1429" i="4" s="1"/>
  <c r="N1426" i="4"/>
  <c r="Q1426" i="4" s="1"/>
  <c r="N1435" i="4"/>
  <c r="Q1435" i="4" s="1"/>
  <c r="N1439" i="4"/>
  <c r="Q1439" i="4" s="1"/>
  <c r="N1443" i="4"/>
  <c r="Q1443" i="4" s="1"/>
  <c r="N1437" i="4"/>
  <c r="Q1437" i="4" s="1"/>
  <c r="N1425" i="4"/>
  <c r="Q1425" i="4" s="1"/>
  <c r="N1430" i="4"/>
  <c r="Q1430" i="4" s="1"/>
  <c r="N1428" i="4"/>
  <c r="Q1428" i="4" s="1"/>
  <c r="N1440" i="4"/>
  <c r="Q1440" i="4" s="1"/>
  <c r="N1442" i="4"/>
  <c r="Q1442" i="4" s="1"/>
  <c r="N1431" i="4"/>
  <c r="Q1431" i="4" s="1"/>
  <c r="N1427" i="4"/>
  <c r="Q1427" i="4" s="1"/>
  <c r="N2035" i="4"/>
  <c r="Q2035" i="4" s="1"/>
  <c r="N2026" i="4"/>
  <c r="Q2026" i="4" s="1"/>
  <c r="N2017" i="4"/>
  <c r="Q2017" i="4" s="1"/>
  <c r="N2037" i="4"/>
  <c r="Q2037" i="4" s="1"/>
  <c r="N2023" i="4"/>
  <c r="Q2023" i="4" s="1"/>
  <c r="N2027" i="4"/>
  <c r="Q2027" i="4" s="1"/>
  <c r="N2018" i="4"/>
  <c r="Q2018" i="4" s="1"/>
  <c r="N2019" i="4"/>
  <c r="Q2019" i="4" s="1"/>
  <c r="N2033" i="4"/>
  <c r="Q2033" i="4" s="1"/>
  <c r="N2016" i="4"/>
  <c r="Q2016" i="4" s="1"/>
  <c r="N846" i="4"/>
  <c r="Q846" i="4" s="1"/>
  <c r="N618" i="4"/>
  <c r="Q618" i="4" s="1"/>
  <c r="N610" i="4"/>
  <c r="Q610" i="4" s="1"/>
  <c r="N599" i="4"/>
  <c r="Q599" i="4" s="1"/>
  <c r="N608" i="4"/>
  <c r="Q608" i="4" s="1"/>
  <c r="N1308" i="4"/>
  <c r="Q1308" i="4" s="1"/>
  <c r="N1315" i="4"/>
  <c r="Q1315" i="4" s="1"/>
  <c r="N253" i="4"/>
  <c r="Q253" i="4" s="1"/>
  <c r="N1550" i="4"/>
  <c r="Q1550" i="4" s="1"/>
  <c r="N1785" i="4"/>
  <c r="Q1785" i="4" s="1"/>
  <c r="N604" i="4"/>
  <c r="Q604" i="4" s="1"/>
  <c r="N1562" i="4"/>
  <c r="Q1562" i="4" s="1"/>
  <c r="N1553" i="4"/>
  <c r="Q1553" i="4" s="1"/>
  <c r="N1557" i="4"/>
  <c r="Q1557" i="4" s="1"/>
  <c r="N1543" i="4"/>
  <c r="Q1543" i="4" s="1"/>
  <c r="N1563" i="4"/>
  <c r="Q1563" i="4" s="1"/>
  <c r="N1554" i="4"/>
  <c r="Q1554" i="4" s="1"/>
  <c r="N1545" i="4"/>
  <c r="Q1545" i="4" s="1"/>
  <c r="N1555" i="4"/>
  <c r="Q1555" i="4" s="1"/>
  <c r="N1546" i="4"/>
  <c r="Q1546" i="4" s="1"/>
  <c r="N1559" i="4"/>
  <c r="Q1559" i="4" s="1"/>
  <c r="N1552" i="4"/>
  <c r="Q1552" i="4" s="1"/>
  <c r="N1556" i="4"/>
  <c r="Q1556" i="4" s="1"/>
  <c r="N1551" i="4"/>
  <c r="Q1551" i="4" s="1"/>
  <c r="N1558" i="4"/>
  <c r="Q1558" i="4" s="1"/>
  <c r="N1561" i="4"/>
  <c r="Q1561" i="4" s="1"/>
  <c r="N1544" i="4"/>
  <c r="Q1544" i="4" s="1"/>
  <c r="N1547" i="4"/>
  <c r="Q1547" i="4" s="1"/>
  <c r="N1548" i="4"/>
  <c r="Q1548" i="4" s="1"/>
  <c r="N1549" i="4"/>
  <c r="Q1549" i="4" s="1"/>
  <c r="N1542" i="4"/>
  <c r="Q1542" i="4" s="1"/>
  <c r="N2025" i="4"/>
  <c r="Q2025" i="4" s="1"/>
  <c r="N613" i="4"/>
  <c r="Q613" i="4" s="1"/>
  <c r="N1325" i="4"/>
  <c r="Q1325" i="4" s="1"/>
  <c r="N1309" i="4"/>
  <c r="Q1309" i="4" s="1"/>
  <c r="N1322" i="4"/>
  <c r="Q1322" i="4" s="1"/>
  <c r="N1436" i="4"/>
  <c r="Q1436" i="4" s="1"/>
  <c r="N1438" i="4"/>
  <c r="Q1438" i="4" s="1"/>
  <c r="N1433" i="4"/>
  <c r="Q1433" i="4" s="1"/>
  <c r="N1676" i="4"/>
  <c r="Q1676" i="4" s="1"/>
  <c r="N1681" i="4"/>
  <c r="Q1681" i="4" s="1"/>
  <c r="N1906" i="4"/>
  <c r="Q1906" i="4" s="1"/>
  <c r="N1897" i="4"/>
  <c r="Q1897" i="4" s="1"/>
  <c r="N1909" i="4"/>
  <c r="Q1909" i="4" s="1"/>
  <c r="N1915" i="4"/>
  <c r="Q1915" i="4" s="1"/>
  <c r="N1898" i="4"/>
  <c r="Q1898" i="4" s="1"/>
  <c r="N1907" i="4"/>
  <c r="Q1907" i="4" s="1"/>
  <c r="N1916" i="4"/>
  <c r="Q1916" i="4" s="1"/>
  <c r="N1913" i="4"/>
  <c r="Q1913" i="4" s="1"/>
  <c r="N1904" i="4"/>
  <c r="Q1904" i="4" s="1"/>
  <c r="N1908" i="4"/>
  <c r="Q1908" i="4" s="1"/>
  <c r="N1903" i="4"/>
  <c r="Q1903" i="4" s="1"/>
  <c r="N834" i="4"/>
  <c r="Q834" i="4" s="1"/>
  <c r="N843" i="4"/>
  <c r="Q843" i="4" s="1"/>
  <c r="N852" i="4"/>
  <c r="Q852" i="4" s="1"/>
  <c r="N256" i="4"/>
  <c r="Q256" i="4" s="1"/>
  <c r="N261" i="4"/>
  <c r="Q261" i="4" s="1"/>
  <c r="N265" i="4"/>
  <c r="Q265" i="4" s="1"/>
  <c r="N266" i="4"/>
  <c r="Q266" i="4" s="1"/>
  <c r="N1911" i="4"/>
  <c r="Q1911" i="4" s="1"/>
  <c r="N1902" i="4"/>
  <c r="Q1902" i="4" s="1"/>
  <c r="N958" i="4"/>
  <c r="Q958" i="4" s="1"/>
  <c r="N847" i="4"/>
  <c r="Q847" i="4" s="1"/>
  <c r="N839" i="4"/>
  <c r="Q839" i="4" s="1"/>
  <c r="N856" i="4"/>
  <c r="Q856" i="4" s="1"/>
  <c r="N857" i="4"/>
  <c r="Q857" i="4" s="1"/>
  <c r="N259" i="4"/>
  <c r="Q259" i="4" s="1"/>
  <c r="N1910" i="4"/>
  <c r="Q1910" i="4" s="1"/>
  <c r="N1919" i="4"/>
  <c r="Q1919" i="4" s="1"/>
  <c r="N1912" i="4"/>
  <c r="Q1912" i="4" s="1"/>
  <c r="N975" i="4"/>
  <c r="Q975" i="4" s="1"/>
  <c r="N969" i="4"/>
  <c r="Q969" i="4" s="1"/>
  <c r="N973" i="4"/>
  <c r="Q973" i="4" s="1"/>
  <c r="N968" i="4"/>
  <c r="Q968" i="4" s="1"/>
  <c r="N967" i="4"/>
  <c r="Q967" i="4" s="1"/>
  <c r="N966" i="4"/>
  <c r="Q966" i="4" s="1"/>
  <c r="N970" i="4"/>
  <c r="Q970" i="4" s="1"/>
  <c r="N961" i="4"/>
  <c r="Q961" i="4" s="1"/>
  <c r="N957" i="4"/>
  <c r="Q957" i="4" s="1"/>
  <c r="N952" i="4"/>
  <c r="Q952" i="4" s="1"/>
  <c r="N959" i="4"/>
  <c r="Q959" i="4" s="1"/>
  <c r="N964" i="4"/>
  <c r="Q964" i="4" s="1"/>
  <c r="N955" i="4"/>
  <c r="Q955" i="4" s="1"/>
  <c r="N838" i="4"/>
  <c r="Q838" i="4" s="1"/>
  <c r="N855" i="4"/>
  <c r="Q855" i="4" s="1"/>
  <c r="N827" i="4"/>
  <c r="Q827" i="4" s="1"/>
  <c r="N810" i="4"/>
  <c r="Q810" i="4" s="1"/>
  <c r="N829" i="4"/>
  <c r="Q829" i="4" s="1"/>
  <c r="N744" i="4"/>
  <c r="Q744" i="4" s="1"/>
  <c r="N728" i="4"/>
  <c r="Q728" i="4" s="1"/>
  <c r="N720" i="4"/>
  <c r="Q720" i="4" s="1"/>
  <c r="N712" i="4"/>
  <c r="Q712" i="4" s="1"/>
  <c r="N783" i="4"/>
  <c r="Q783" i="4" s="1"/>
  <c r="N727" i="4"/>
  <c r="Q727" i="4" s="1"/>
  <c r="N719" i="4"/>
  <c r="Q719" i="4" s="1"/>
  <c r="N750" i="4"/>
  <c r="Q750" i="4" s="1"/>
  <c r="N726" i="4"/>
  <c r="Q726" i="4" s="1"/>
  <c r="N718" i="4"/>
  <c r="Q718" i="4" s="1"/>
  <c r="N781" i="4"/>
  <c r="Q781" i="4" s="1"/>
  <c r="N725" i="4"/>
  <c r="Q725" i="4" s="1"/>
  <c r="N717" i="4"/>
  <c r="Q717" i="4" s="1"/>
  <c r="N724" i="4"/>
  <c r="Q724" i="4" s="1"/>
  <c r="N788" i="4"/>
  <c r="Q788" i="4" s="1"/>
  <c r="N723" i="4"/>
  <c r="Q723" i="4" s="1"/>
  <c r="N747" i="4"/>
  <c r="Q747" i="4" s="1"/>
  <c r="N715" i="4"/>
  <c r="Q715" i="4" s="1"/>
  <c r="N714" i="4"/>
  <c r="Q714" i="4" s="1"/>
  <c r="N786" i="4"/>
  <c r="Q786" i="4" s="1"/>
  <c r="N713" i="4"/>
  <c r="Q713" i="4" s="1"/>
  <c r="N753" i="4"/>
  <c r="Q753" i="4" s="1"/>
  <c r="N722" i="4"/>
  <c r="Q722" i="4" s="1"/>
  <c r="N721" i="4"/>
  <c r="Q721" i="4" s="1"/>
  <c r="N716" i="4"/>
  <c r="Q716" i="4" s="1"/>
  <c r="N769" i="4"/>
  <c r="Q769" i="4" s="1"/>
  <c r="N1901" i="4"/>
  <c r="Q1901" i="4" s="1"/>
  <c r="N963" i="4"/>
  <c r="Q963" i="4" s="1"/>
  <c r="N956" i="4"/>
  <c r="Q956" i="4" s="1"/>
  <c r="N263" i="4"/>
  <c r="Q263" i="4" s="1"/>
  <c r="N244" i="4"/>
  <c r="Q244" i="4" s="1"/>
  <c r="N267" i="4"/>
  <c r="Q267" i="4" s="1"/>
  <c r="N251" i="4"/>
  <c r="Q251" i="4" s="1"/>
  <c r="N254" i="4"/>
  <c r="Q254" i="4" s="1"/>
  <c r="N264" i="4"/>
  <c r="Q264" i="4" s="1"/>
  <c r="N258" i="4"/>
  <c r="Q258" i="4" s="1"/>
  <c r="N249" i="4"/>
  <c r="Q249" i="4" s="1"/>
  <c r="N245" i="4"/>
  <c r="Q245" i="4" s="1"/>
  <c r="N260" i="4"/>
  <c r="Q260" i="4" s="1"/>
  <c r="N848" i="4"/>
  <c r="Q848" i="4" s="1"/>
  <c r="N854" i="4"/>
  <c r="Q854" i="4" s="1"/>
  <c r="N836" i="4"/>
  <c r="Q836" i="4" s="1"/>
  <c r="N255" i="4"/>
  <c r="Q255" i="4" s="1"/>
  <c r="N1917" i="4"/>
  <c r="Q1917" i="4" s="1"/>
  <c r="N960" i="4"/>
  <c r="Q960" i="4" s="1"/>
  <c r="N954" i="4"/>
  <c r="Q954" i="4" s="1"/>
  <c r="N971" i="4"/>
  <c r="Q971" i="4" s="1"/>
  <c r="N972" i="4"/>
  <c r="Q972" i="4" s="1"/>
  <c r="O234" i="4"/>
  <c r="O188" i="4"/>
  <c r="O160" i="4"/>
  <c r="O168" i="4"/>
  <c r="O179" i="4"/>
  <c r="O152" i="4"/>
  <c r="O172" i="4"/>
  <c r="O161" i="4"/>
  <c r="O199" i="4"/>
  <c r="O196" i="4"/>
  <c r="O194" i="4"/>
  <c r="O233" i="4"/>
  <c r="O170" i="4"/>
  <c r="O187" i="4"/>
  <c r="O236" i="4"/>
  <c r="O215" i="4"/>
  <c r="O201" i="4"/>
  <c r="O150" i="4"/>
  <c r="O200" i="4"/>
  <c r="O237" i="4"/>
  <c r="O181" i="4"/>
  <c r="O158" i="4"/>
  <c r="O157" i="4"/>
  <c r="O227" i="4"/>
  <c r="O175" i="4"/>
  <c r="O213" i="4"/>
  <c r="O195" i="4"/>
  <c r="O155" i="4"/>
  <c r="O204" i="4"/>
  <c r="O166" i="4"/>
  <c r="O174" i="4"/>
  <c r="O159" i="4"/>
  <c r="O235" i="4"/>
  <c r="O239" i="4"/>
  <c r="O225" i="4"/>
  <c r="O208" i="4"/>
  <c r="O178" i="4"/>
  <c r="O229" i="4"/>
  <c r="O186" i="4"/>
  <c r="O151" i="4"/>
  <c r="O177" i="4"/>
  <c r="O228" i="4"/>
  <c r="O232" i="4"/>
  <c r="O231" i="4"/>
  <c r="O202" i="4"/>
  <c r="O207" i="4"/>
  <c r="O163" i="4"/>
  <c r="O224" i="4"/>
  <c r="O211" i="4"/>
  <c r="O183" i="4"/>
  <c r="O209" i="4"/>
  <c r="O197" i="4"/>
  <c r="O169" i="4"/>
  <c r="O223" i="4"/>
  <c r="O153" i="4"/>
  <c r="O218" i="4"/>
  <c r="O162" i="4"/>
  <c r="O219" i="4"/>
  <c r="O216" i="4"/>
  <c r="O180" i="4"/>
  <c r="O154" i="4"/>
  <c r="O238" i="4"/>
  <c r="O176" i="4"/>
  <c r="O190" i="4"/>
  <c r="O182" i="4"/>
  <c r="O198" i="4"/>
  <c r="O191" i="4"/>
  <c r="O226" i="4"/>
  <c r="O193" i="4"/>
  <c r="O217" i="4"/>
  <c r="O156" i="4"/>
  <c r="O210" i="4"/>
  <c r="O221" i="4"/>
  <c r="O184" i="4"/>
  <c r="O167" i="4"/>
  <c r="O203" i="4"/>
  <c r="O165" i="4"/>
  <c r="O171" i="4"/>
  <c r="O222" i="4"/>
  <c r="O192" i="4"/>
  <c r="O214" i="4"/>
  <c r="O185" i="4"/>
  <c r="O173" i="4"/>
  <c r="O205" i="4"/>
  <c r="O212" i="4"/>
  <c r="O164" i="4"/>
  <c r="O189" i="4"/>
  <c r="O220" i="4"/>
  <c r="O230" i="4"/>
  <c r="O206" i="4"/>
  <c r="I268" i="4"/>
  <c r="K268" i="4" s="1"/>
  <c r="J386" i="4"/>
  <c r="G504" i="4"/>
  <c r="G386" i="4"/>
  <c r="H386" i="4" s="1"/>
  <c r="I386" i="4" s="1"/>
  <c r="N730" i="4" l="1"/>
  <c r="Q730" i="4" s="1"/>
  <c r="N814" i="4"/>
  <c r="Q814" i="4" s="1"/>
  <c r="N737" i="4"/>
  <c r="Q737" i="4" s="1"/>
  <c r="N755" i="4"/>
  <c r="Q755" i="4" s="1"/>
  <c r="N789" i="4"/>
  <c r="Q789" i="4" s="1"/>
  <c r="N765" i="4"/>
  <c r="Q765" i="4" s="1"/>
  <c r="N734" i="4"/>
  <c r="Q734" i="4" s="1"/>
  <c r="N807" i="4"/>
  <c r="Q807" i="4" s="1"/>
  <c r="N767" i="4"/>
  <c r="Q767" i="4" s="1"/>
  <c r="N797" i="4"/>
  <c r="Q797" i="4" s="1"/>
  <c r="N794" i="4"/>
  <c r="Q794" i="4" s="1"/>
  <c r="N811" i="4"/>
  <c r="Q811" i="4" s="1"/>
  <c r="N745" i="4"/>
  <c r="Q745" i="4" s="1"/>
  <c r="N729" i="4"/>
  <c r="Q729" i="4" s="1"/>
  <c r="N762" i="4"/>
  <c r="Q762" i="4" s="1"/>
  <c r="N731" i="4"/>
  <c r="Q731" i="4" s="1"/>
  <c r="N771" i="4"/>
  <c r="Q771" i="4" s="1"/>
  <c r="N821" i="4"/>
  <c r="Q821" i="4" s="1"/>
  <c r="N773" i="4"/>
  <c r="Q773" i="4" s="1"/>
  <c r="N742" i="4"/>
  <c r="Q742" i="4" s="1"/>
  <c r="N823" i="4"/>
  <c r="Q823" i="4" s="1"/>
  <c r="N775" i="4"/>
  <c r="Q775" i="4" s="1"/>
  <c r="N736" i="4"/>
  <c r="Q736" i="4" s="1"/>
  <c r="N813" i="4"/>
  <c r="Q813" i="4" s="1"/>
  <c r="N802" i="4"/>
  <c r="Q802" i="4" s="1"/>
  <c r="N819" i="4"/>
  <c r="Q819" i="4" s="1"/>
  <c r="N770" i="4"/>
  <c r="Q770" i="4" s="1"/>
  <c r="N761" i="4"/>
  <c r="Q761" i="4" s="1"/>
  <c r="N758" i="4"/>
  <c r="Q758" i="4" s="1"/>
  <c r="N793" i="4"/>
  <c r="Q793" i="4" s="1"/>
  <c r="N796" i="4"/>
  <c r="Q796" i="4" s="1"/>
  <c r="N815" i="4"/>
  <c r="Q815" i="4" s="1"/>
  <c r="N766" i="4"/>
  <c r="Q766" i="4" s="1"/>
  <c r="N760" i="4"/>
  <c r="Q760" i="4" s="1"/>
  <c r="N804" i="4"/>
  <c r="Q804" i="4" s="1"/>
  <c r="N780" i="4"/>
  <c r="Q780" i="4" s="1"/>
  <c r="N732" i="4"/>
  <c r="Q732" i="4" s="1"/>
  <c r="N738" i="4"/>
  <c r="Q738" i="4" s="1"/>
  <c r="N800" i="4"/>
  <c r="Q800" i="4" s="1"/>
  <c r="N740" i="4"/>
  <c r="Q740" i="4" s="1"/>
  <c r="N741" i="4"/>
  <c r="Q741" i="4" s="1"/>
  <c r="N822" i="4"/>
  <c r="Q822" i="4" s="1"/>
  <c r="N774" i="4"/>
  <c r="Q774" i="4" s="1"/>
  <c r="N743" i="4"/>
  <c r="Q743" i="4" s="1"/>
  <c r="N824" i="4"/>
  <c r="Q824" i="4" s="1"/>
  <c r="N768" i="4"/>
  <c r="Q768" i="4" s="1"/>
  <c r="N809" i="4"/>
  <c r="Q809" i="4" s="1"/>
  <c r="N787" i="4"/>
  <c r="Q787" i="4" s="1"/>
  <c r="N812" i="4"/>
  <c r="Q812" i="4" s="1"/>
  <c r="N805" i="4"/>
  <c r="Q805" i="4" s="1"/>
  <c r="N763" i="4"/>
  <c r="Q763" i="4" s="1"/>
  <c r="N790" i="4"/>
  <c r="Q790" i="4" s="1"/>
  <c r="N752" i="4"/>
  <c r="Q752" i="4" s="1"/>
  <c r="N733" i="4"/>
  <c r="Q733" i="4" s="1"/>
  <c r="N735" i="4"/>
  <c r="Q735" i="4" s="1"/>
  <c r="N801" i="4"/>
  <c r="Q801" i="4" s="1"/>
  <c r="N754" i="4"/>
  <c r="Q754" i="4" s="1"/>
  <c r="N748" i="4"/>
  <c r="Q748" i="4" s="1"/>
  <c r="N785" i="4"/>
  <c r="Q785" i="4" s="1"/>
  <c r="N764" i="4"/>
  <c r="Q764" i="4" s="1"/>
  <c r="N756" i="4"/>
  <c r="Q756" i="4" s="1"/>
  <c r="N749" i="4"/>
  <c r="Q749" i="4" s="1"/>
  <c r="N782" i="4"/>
  <c r="Q782" i="4" s="1"/>
  <c r="N751" i="4"/>
  <c r="Q751" i="4" s="1"/>
  <c r="N776" i="4"/>
  <c r="Q776" i="4" s="1"/>
  <c r="N817" i="4"/>
  <c r="Q817" i="4" s="1"/>
  <c r="N795" i="4"/>
  <c r="Q795" i="4" s="1"/>
  <c r="N820" i="4"/>
  <c r="Q820" i="4" s="1"/>
  <c r="N778" i="4"/>
  <c r="Q778" i="4" s="1"/>
  <c r="N816" i="4"/>
  <c r="Q816" i="4" s="1"/>
  <c r="N792" i="4"/>
  <c r="Q792" i="4" s="1"/>
  <c r="N818" i="4"/>
  <c r="Q818" i="4" s="1"/>
  <c r="N746" i="4"/>
  <c r="Q746" i="4" s="1"/>
  <c r="N779" i="4"/>
  <c r="Q779" i="4" s="1"/>
  <c r="N806" i="4"/>
  <c r="Q806" i="4" s="1"/>
  <c r="N808" i="4"/>
  <c r="Q808" i="4" s="1"/>
  <c r="N826" i="4"/>
  <c r="Q826" i="4" s="1"/>
  <c r="N799" i="4"/>
  <c r="Q799" i="4" s="1"/>
  <c r="N777" i="4"/>
  <c r="Q777" i="4" s="1"/>
  <c r="N798" i="4"/>
  <c r="Q798" i="4" s="1"/>
  <c r="N739" i="4"/>
  <c r="Q739" i="4" s="1"/>
  <c r="N772" i="4"/>
  <c r="Q772" i="4" s="1"/>
  <c r="N757" i="4"/>
  <c r="Q757" i="4" s="1"/>
  <c r="N791" i="4"/>
  <c r="Q791" i="4" s="1"/>
  <c r="N759" i="4"/>
  <c r="Q759" i="4" s="1"/>
  <c r="N784" i="4"/>
  <c r="Q784" i="4" s="1"/>
  <c r="N825" i="4"/>
  <c r="Q825" i="4" s="1"/>
  <c r="N803" i="4"/>
  <c r="Q803" i="4" s="1"/>
  <c r="O270" i="4"/>
  <c r="O323" i="4"/>
  <c r="O281" i="4"/>
  <c r="O312" i="4"/>
  <c r="O283" i="4"/>
  <c r="O346" i="4"/>
  <c r="O303" i="4"/>
  <c r="O295" i="4"/>
  <c r="O325" i="4"/>
  <c r="O353" i="4"/>
  <c r="O320" i="4"/>
  <c r="O311" i="4"/>
  <c r="O330" i="4"/>
  <c r="O276" i="4"/>
  <c r="O302" i="4"/>
  <c r="O355" i="4"/>
  <c r="O333" i="4"/>
  <c r="O285" i="4"/>
  <c r="O339" i="4"/>
  <c r="O280" i="4"/>
  <c r="O318" i="4"/>
  <c r="O286" i="4"/>
  <c r="O268" i="4"/>
  <c r="O309" i="4"/>
  <c r="O304" i="4"/>
  <c r="O351" i="4"/>
  <c r="O357" i="4"/>
  <c r="O272" i="4"/>
  <c r="O350" i="4"/>
  <c r="O307" i="4"/>
  <c r="O314" i="4"/>
  <c r="O282" i="4"/>
  <c r="O293" i="4"/>
  <c r="O327" i="4"/>
  <c r="O315" i="4"/>
  <c r="O326" i="4"/>
  <c r="O287" i="4"/>
  <c r="O338" i="4"/>
  <c r="O273" i="4"/>
  <c r="O324" i="4"/>
  <c r="O292" i="4"/>
  <c r="O337" i="4"/>
  <c r="O296" i="4"/>
  <c r="O331" i="4"/>
  <c r="O300" i="4"/>
  <c r="O335" i="4"/>
  <c r="O345" i="4"/>
  <c r="O278" i="4"/>
  <c r="O271" i="4"/>
  <c r="O349" i="4"/>
  <c r="O279" i="4"/>
  <c r="O288" i="4"/>
  <c r="O301" i="4"/>
  <c r="O291" i="4"/>
  <c r="O289" i="4"/>
  <c r="O340" i="4"/>
  <c r="O275" i="4"/>
  <c r="O352" i="4"/>
  <c r="O290" i="4"/>
  <c r="O348" i="4"/>
  <c r="O316" i="4"/>
  <c r="O329" i="4"/>
  <c r="O319" i="4"/>
  <c r="O269" i="4"/>
  <c r="O343" i="4"/>
  <c r="O308" i="4"/>
  <c r="O322" i="4"/>
  <c r="O298" i="4"/>
  <c r="O354" i="4"/>
  <c r="O277" i="4"/>
  <c r="O284" i="4"/>
  <c r="O344" i="4"/>
  <c r="O336" i="4"/>
  <c r="O313" i="4"/>
  <c r="O274" i="4"/>
  <c r="O347" i="4"/>
  <c r="O305" i="4"/>
  <c r="O334" i="4"/>
  <c r="O356" i="4"/>
  <c r="O341" i="4"/>
  <c r="O332" i="4"/>
  <c r="O328" i="4"/>
  <c r="O299" i="4"/>
  <c r="O321" i="4"/>
  <c r="O317" i="4"/>
  <c r="O297" i="4"/>
  <c r="O294" i="4"/>
  <c r="O342" i="4"/>
  <c r="O310" i="4"/>
  <c r="O306" i="4"/>
  <c r="K386" i="4"/>
  <c r="J504" i="4"/>
  <c r="H504" i="4"/>
  <c r="I504" i="4" s="1"/>
  <c r="N185" i="4" l="1"/>
  <c r="Q185" i="4" s="1"/>
  <c r="N212" i="4"/>
  <c r="Q212" i="4" s="1"/>
  <c r="N151" i="4"/>
  <c r="Q151" i="4" s="1"/>
  <c r="N168" i="4"/>
  <c r="Q168" i="4" s="1"/>
  <c r="N233" i="4"/>
  <c r="Q233" i="4" s="1"/>
  <c r="N161" i="4"/>
  <c r="Q161" i="4" s="1"/>
  <c r="N188" i="4"/>
  <c r="Q188" i="4" s="1"/>
  <c r="N235" i="4"/>
  <c r="Q235" i="4" s="1"/>
  <c r="N187" i="4"/>
  <c r="Q187" i="4" s="1"/>
  <c r="N159" i="4"/>
  <c r="Q159" i="4" s="1"/>
  <c r="N173" i="4"/>
  <c r="Q173" i="4" s="1"/>
  <c r="N226" i="4"/>
  <c r="Q226" i="4" s="1"/>
  <c r="N231" i="4"/>
  <c r="Q231" i="4" s="1"/>
  <c r="N222" i="4"/>
  <c r="Q222" i="4" s="1"/>
  <c r="N169" i="4"/>
  <c r="Q169" i="4" s="1"/>
  <c r="N214" i="4"/>
  <c r="Q214" i="4" s="1"/>
  <c r="N213" i="4"/>
  <c r="Q213" i="4" s="1"/>
  <c r="N218" i="4"/>
  <c r="Q218" i="4" s="1"/>
  <c r="N210" i="4"/>
  <c r="Q210" i="4" s="1"/>
  <c r="N194" i="4"/>
  <c r="Q194" i="4" s="1"/>
  <c r="N182" i="4"/>
  <c r="Q182" i="4" s="1"/>
  <c r="N237" i="4"/>
  <c r="Q237" i="4" s="1"/>
  <c r="N186" i="4"/>
  <c r="Q186" i="4" s="1"/>
  <c r="N221" i="4"/>
  <c r="Q221" i="4" s="1"/>
  <c r="N172" i="4"/>
  <c r="Q172" i="4" s="1"/>
  <c r="N184" i="4"/>
  <c r="Q184" i="4" s="1"/>
  <c r="N195" i="4"/>
  <c r="Q195" i="4" s="1"/>
  <c r="N217" i="4"/>
  <c r="Q217" i="4" s="1"/>
  <c r="N209" i="4"/>
  <c r="Q209" i="4" s="1"/>
  <c r="N201" i="4"/>
  <c r="Q201" i="4" s="1"/>
  <c r="N200" i="4"/>
  <c r="Q200" i="4" s="1"/>
  <c r="N203" i="4"/>
  <c r="Q203" i="4" s="1"/>
  <c r="N220" i="4"/>
  <c r="Q220" i="4" s="1"/>
  <c r="N153" i="4"/>
  <c r="Q153" i="4" s="1"/>
  <c r="N208" i="4"/>
  <c r="Q208" i="4" s="1"/>
  <c r="N236" i="4"/>
  <c r="Q236" i="4" s="1"/>
  <c r="N156" i="4"/>
  <c r="Q156" i="4" s="1"/>
  <c r="N170" i="4"/>
  <c r="Q170" i="4" s="1"/>
  <c r="N215" i="4"/>
  <c r="Q215" i="4" s="1"/>
  <c r="N163" i="4"/>
  <c r="Q163" i="4" s="1"/>
  <c r="N199" i="4"/>
  <c r="Q199" i="4" s="1"/>
  <c r="N174" i="4"/>
  <c r="Q174" i="4" s="1"/>
  <c r="N238" i="4"/>
  <c r="Q238" i="4" s="1"/>
  <c r="N239" i="4"/>
  <c r="Q239" i="4" s="1"/>
  <c r="N216" i="4"/>
  <c r="Q216" i="4" s="1"/>
  <c r="N166" i="4"/>
  <c r="Q166" i="4" s="1"/>
  <c r="N179" i="4"/>
  <c r="Q179" i="4" s="1"/>
  <c r="N230" i="4"/>
  <c r="Q230" i="4" s="1"/>
  <c r="N234" i="4"/>
  <c r="Q234" i="4" s="1"/>
  <c r="N158" i="4"/>
  <c r="Q158" i="4" s="1"/>
  <c r="N204" i="4"/>
  <c r="Q204" i="4" s="1"/>
  <c r="N165" i="4"/>
  <c r="Q165" i="4" s="1"/>
  <c r="N155" i="4"/>
  <c r="Q155" i="4" s="1"/>
  <c r="N198" i="4"/>
  <c r="Q198" i="4" s="1"/>
  <c r="N227" i="4"/>
  <c r="Q227" i="4" s="1"/>
  <c r="N224" i="4"/>
  <c r="Q224" i="4" s="1"/>
  <c r="N167" i="4"/>
  <c r="Q167" i="4" s="1"/>
  <c r="N223" i="4"/>
  <c r="Q223" i="4" s="1"/>
  <c r="N192" i="4"/>
  <c r="Q192" i="4" s="1"/>
  <c r="N162" i="4"/>
  <c r="Q162" i="4" s="1"/>
  <c r="N178" i="4"/>
  <c r="Q178" i="4" s="1"/>
  <c r="N150" i="4"/>
  <c r="Q150" i="4" s="1"/>
  <c r="N157" i="4"/>
  <c r="Q157" i="4" s="1"/>
  <c r="N160" i="4"/>
  <c r="Q160" i="4" s="1"/>
  <c r="N177" i="4"/>
  <c r="Q177" i="4" s="1"/>
  <c r="N152" i="4"/>
  <c r="Q152" i="4" s="1"/>
  <c r="N211" i="4"/>
  <c r="Q211" i="4" s="1"/>
  <c r="N164" i="4"/>
  <c r="Q164" i="4" s="1"/>
  <c r="N197" i="4"/>
  <c r="Q197" i="4" s="1"/>
  <c r="N154" i="4"/>
  <c r="Q154" i="4" s="1"/>
  <c r="N232" i="4"/>
  <c r="Q232" i="4" s="1"/>
  <c r="N229" i="4"/>
  <c r="Q229" i="4" s="1"/>
  <c r="N202" i="4"/>
  <c r="Q202" i="4" s="1"/>
  <c r="N225" i="4"/>
  <c r="Q225" i="4" s="1"/>
  <c r="N219" i="4"/>
  <c r="Q219" i="4" s="1"/>
  <c r="N196" i="4"/>
  <c r="Q196" i="4" s="1"/>
  <c r="N193" i="4"/>
  <c r="Q193" i="4" s="1"/>
  <c r="N175" i="4"/>
  <c r="Q175" i="4" s="1"/>
  <c r="N180" i="4"/>
  <c r="Q180" i="4" s="1"/>
  <c r="N183" i="4"/>
  <c r="Q183" i="4" s="1"/>
  <c r="N205" i="4"/>
  <c r="Q205" i="4" s="1"/>
  <c r="N207" i="4"/>
  <c r="Q207" i="4" s="1"/>
  <c r="N228" i="4"/>
  <c r="Q228" i="4" s="1"/>
  <c r="N181" i="4"/>
  <c r="Q181" i="4" s="1"/>
  <c r="N171" i="4"/>
  <c r="Q171" i="4" s="1"/>
  <c r="N189" i="4"/>
  <c r="Q189" i="4" s="1"/>
  <c r="N176" i="4"/>
  <c r="Q176" i="4" s="1"/>
  <c r="N206" i="4"/>
  <c r="Q206" i="4" s="1"/>
  <c r="N191" i="4"/>
  <c r="Q191" i="4" s="1"/>
  <c r="N190" i="4"/>
  <c r="Q190" i="4" s="1"/>
  <c r="O442" i="4"/>
  <c r="O443" i="4"/>
  <c r="O398" i="4"/>
  <c r="O436" i="4"/>
  <c r="O449" i="4"/>
  <c r="O433" i="4"/>
  <c r="O424" i="4"/>
  <c r="O466" i="4"/>
  <c r="O397" i="4"/>
  <c r="O455" i="4"/>
  <c r="O408" i="4"/>
  <c r="O410" i="4"/>
  <c r="O471" i="4"/>
  <c r="O422" i="4"/>
  <c r="O475" i="4"/>
  <c r="O434" i="4"/>
  <c r="O403" i="4"/>
  <c r="O435" i="4"/>
  <c r="O440" i="4"/>
  <c r="O457" i="4"/>
  <c r="O447" i="4"/>
  <c r="O401" i="4"/>
  <c r="O400" i="4"/>
  <c r="O472" i="4"/>
  <c r="O431" i="4"/>
  <c r="O451" i="4"/>
  <c r="O425" i="4"/>
  <c r="O405" i="4"/>
  <c r="O441" i="4"/>
  <c r="O474" i="4"/>
  <c r="O456" i="4"/>
  <c r="O421" i="4"/>
  <c r="O412" i="4"/>
  <c r="O423" i="4"/>
  <c r="O418" i="4"/>
  <c r="O402" i="4"/>
  <c r="O439" i="4"/>
  <c r="O462" i="4"/>
  <c r="O428" i="4"/>
  <c r="O415" i="4"/>
  <c r="O393" i="4"/>
  <c r="O458" i="4"/>
  <c r="O390" i="4"/>
  <c r="O444" i="4"/>
  <c r="O460" i="4"/>
  <c r="O465" i="4"/>
  <c r="O396" i="4"/>
  <c r="O426" i="4"/>
  <c r="O409" i="4"/>
  <c r="O387" i="4"/>
  <c r="O450" i="4"/>
  <c r="O406" i="4"/>
  <c r="O437" i="4"/>
  <c r="O432" i="4"/>
  <c r="O453" i="4"/>
  <c r="O420" i="4"/>
  <c r="O407" i="4"/>
  <c r="O427" i="4"/>
  <c r="O454" i="4"/>
  <c r="O386" i="4"/>
  <c r="O469" i="4"/>
  <c r="O388" i="4"/>
  <c r="O394" i="4"/>
  <c r="O459" i="4"/>
  <c r="O452" i="4"/>
  <c r="O399" i="4"/>
  <c r="O392" i="4"/>
  <c r="O448" i="4"/>
  <c r="O391" i="4"/>
  <c r="O395" i="4"/>
  <c r="O468" i="4"/>
  <c r="O413" i="4"/>
  <c r="O438" i="4"/>
  <c r="O389" i="4"/>
  <c r="O463" i="4"/>
  <c r="O419" i="4"/>
  <c r="O430" i="4"/>
  <c r="O411" i="4"/>
  <c r="O461" i="4"/>
  <c r="O416" i="4"/>
  <c r="O473" i="4"/>
  <c r="O414" i="4"/>
  <c r="O467" i="4"/>
  <c r="O445" i="4"/>
  <c r="O417" i="4"/>
  <c r="O446" i="4"/>
  <c r="O404" i="4"/>
  <c r="O470" i="4"/>
  <c r="O464" i="4"/>
  <c r="O429" i="4"/>
  <c r="K504" i="4"/>
  <c r="J622" i="4"/>
  <c r="G622" i="4"/>
  <c r="H622" i="4" s="1"/>
  <c r="I622" i="4" s="1"/>
  <c r="N302" i="4" l="1"/>
  <c r="Q302" i="4" s="1"/>
  <c r="N314" i="4"/>
  <c r="Q314" i="4" s="1"/>
  <c r="N282" i="4"/>
  <c r="Q282" i="4" s="1"/>
  <c r="N269" i="4"/>
  <c r="Q269" i="4" s="1"/>
  <c r="N273" i="4"/>
  <c r="Q273" i="4" s="1"/>
  <c r="N291" i="4"/>
  <c r="Q291" i="4" s="1"/>
  <c r="N318" i="4"/>
  <c r="Q318" i="4" s="1"/>
  <c r="N307" i="4"/>
  <c r="Q307" i="4" s="1"/>
  <c r="N286" i="4"/>
  <c r="Q286" i="4" s="1"/>
  <c r="N348" i="4"/>
  <c r="Q348" i="4" s="1"/>
  <c r="N344" i="4"/>
  <c r="Q344" i="4" s="1"/>
  <c r="N325" i="4"/>
  <c r="Q325" i="4" s="1"/>
  <c r="N295" i="4"/>
  <c r="Q295" i="4" s="1"/>
  <c r="N294" i="4"/>
  <c r="Q294" i="4" s="1"/>
  <c r="N275" i="4"/>
  <c r="Q275" i="4" s="1"/>
  <c r="N330" i="4"/>
  <c r="Q330" i="4" s="1"/>
  <c r="N271" i="4"/>
  <c r="Q271" i="4" s="1"/>
  <c r="N347" i="4"/>
  <c r="Q347" i="4" s="1"/>
  <c r="N353" i="4"/>
  <c r="Q353" i="4" s="1"/>
  <c r="N281" i="4"/>
  <c r="Q281" i="4" s="1"/>
  <c r="N319" i="4"/>
  <c r="Q319" i="4" s="1"/>
  <c r="N309" i="4"/>
  <c r="Q309" i="4" s="1"/>
  <c r="N351" i="4"/>
  <c r="Q351" i="4" s="1"/>
  <c r="N285" i="4"/>
  <c r="Q285" i="4" s="1"/>
  <c r="N312" i="4"/>
  <c r="Q312" i="4" s="1"/>
  <c r="N276" i="4"/>
  <c r="Q276" i="4" s="1"/>
  <c r="N308" i="4"/>
  <c r="Q308" i="4" s="1"/>
  <c r="N317" i="4"/>
  <c r="Q317" i="4" s="1"/>
  <c r="N343" i="4"/>
  <c r="Q343" i="4" s="1"/>
  <c r="N299" i="4"/>
  <c r="Q299" i="4" s="1"/>
  <c r="N310" i="4"/>
  <c r="Q310" i="4" s="1"/>
  <c r="N289" i="4"/>
  <c r="Q289" i="4" s="1"/>
  <c r="N341" i="4"/>
  <c r="Q341" i="4" s="1"/>
  <c r="N326" i="4"/>
  <c r="Q326" i="4" s="1"/>
  <c r="N315" i="4"/>
  <c r="Q315" i="4" s="1"/>
  <c r="N340" i="4"/>
  <c r="Q340" i="4" s="1"/>
  <c r="N306" i="4"/>
  <c r="Q306" i="4" s="1"/>
  <c r="N316" i="4"/>
  <c r="Q316" i="4" s="1"/>
  <c r="N335" i="4"/>
  <c r="Q335" i="4" s="1"/>
  <c r="N292" i="4"/>
  <c r="Q292" i="4" s="1"/>
  <c r="N268" i="4"/>
  <c r="Q268" i="4" s="1"/>
  <c r="N324" i="4"/>
  <c r="Q324" i="4" s="1"/>
  <c r="N322" i="4"/>
  <c r="Q322" i="4" s="1"/>
  <c r="N338" i="4"/>
  <c r="Q338" i="4" s="1"/>
  <c r="N274" i="4"/>
  <c r="Q274" i="4" s="1"/>
  <c r="N333" i="4"/>
  <c r="Q333" i="4" s="1"/>
  <c r="N270" i="4"/>
  <c r="Q270" i="4" s="1"/>
  <c r="N349" i="4"/>
  <c r="Q349" i="4" s="1"/>
  <c r="N352" i="4"/>
  <c r="Q352" i="4" s="1"/>
  <c r="N277" i="4"/>
  <c r="Q277" i="4" s="1"/>
  <c r="N328" i="4"/>
  <c r="Q328" i="4" s="1"/>
  <c r="N280" i="4"/>
  <c r="Q280" i="4" s="1"/>
  <c r="N337" i="4"/>
  <c r="Q337" i="4" s="1"/>
  <c r="N279" i="4"/>
  <c r="Q279" i="4" s="1"/>
  <c r="N311" i="4"/>
  <c r="Q311" i="4" s="1"/>
  <c r="N303" i="4"/>
  <c r="Q303" i="4" s="1"/>
  <c r="N287" i="4"/>
  <c r="Q287" i="4" s="1"/>
  <c r="N297" i="4"/>
  <c r="Q297" i="4" s="1"/>
  <c r="N339" i="4"/>
  <c r="Q339" i="4" s="1"/>
  <c r="N334" i="4"/>
  <c r="Q334" i="4" s="1"/>
  <c r="N323" i="4"/>
  <c r="Q323" i="4" s="1"/>
  <c r="N342" i="4"/>
  <c r="Q342" i="4" s="1"/>
  <c r="N321" i="4"/>
  <c r="Q321" i="4" s="1"/>
  <c r="N278" i="4"/>
  <c r="Q278" i="4" s="1"/>
  <c r="N354" i="4"/>
  <c r="Q354" i="4" s="1"/>
  <c r="N350" i="4"/>
  <c r="Q350" i="4" s="1"/>
  <c r="N305" i="4"/>
  <c r="Q305" i="4" s="1"/>
  <c r="N331" i="4"/>
  <c r="Q331" i="4" s="1"/>
  <c r="N288" i="4"/>
  <c r="Q288" i="4" s="1"/>
  <c r="N293" i="4"/>
  <c r="Q293" i="4" s="1"/>
  <c r="N296" i="4"/>
  <c r="Q296" i="4" s="1"/>
  <c r="N290" i="4"/>
  <c r="Q290" i="4" s="1"/>
  <c r="N356" i="4"/>
  <c r="Q356" i="4" s="1"/>
  <c r="N313" i="4"/>
  <c r="Q313" i="4" s="1"/>
  <c r="N327" i="4"/>
  <c r="Q327" i="4" s="1"/>
  <c r="N346" i="4"/>
  <c r="Q346" i="4" s="1"/>
  <c r="N283" i="4"/>
  <c r="Q283" i="4" s="1"/>
  <c r="N301" i="4"/>
  <c r="Q301" i="4" s="1"/>
  <c r="N329" i="4"/>
  <c r="Q329" i="4" s="1"/>
  <c r="N300" i="4"/>
  <c r="Q300" i="4" s="1"/>
  <c r="N336" i="4"/>
  <c r="Q336" i="4" s="1"/>
  <c r="N298" i="4"/>
  <c r="Q298" i="4" s="1"/>
  <c r="N345" i="4"/>
  <c r="Q345" i="4" s="1"/>
  <c r="N332" i="4"/>
  <c r="Q332" i="4" s="1"/>
  <c r="N272" i="4"/>
  <c r="Q272" i="4" s="1"/>
  <c r="N355" i="4"/>
  <c r="Q355" i="4" s="1"/>
  <c r="N357" i="4"/>
  <c r="Q357" i="4" s="1"/>
  <c r="N320" i="4"/>
  <c r="Q320" i="4" s="1"/>
  <c r="N284" i="4"/>
  <c r="Q284" i="4" s="1"/>
  <c r="N304" i="4"/>
  <c r="Q304" i="4" s="1"/>
  <c r="N472" i="4"/>
  <c r="N462" i="4"/>
  <c r="Q462" i="4" s="1"/>
  <c r="N442" i="4"/>
  <c r="Q442" i="4" s="1"/>
  <c r="N417" i="4"/>
  <c r="Q417" i="4" s="1"/>
  <c r="N475" i="4"/>
  <c r="Q475" i="4" s="1"/>
  <c r="N397" i="4"/>
  <c r="Q397" i="4" s="1"/>
  <c r="N414" i="4"/>
  <c r="N420" i="4"/>
  <c r="Q420" i="4" s="1"/>
  <c r="N419" i="4"/>
  <c r="Q419" i="4" s="1"/>
  <c r="N390" i="4"/>
  <c r="Q390" i="4" s="1"/>
  <c r="N464" i="4"/>
  <c r="Q464" i="4" s="1"/>
  <c r="N454" i="4"/>
  <c r="N434" i="4"/>
  <c r="Q434" i="4" s="1"/>
  <c r="N409" i="4"/>
  <c r="Q409" i="4" s="1"/>
  <c r="N459" i="4"/>
  <c r="N389" i="4"/>
  <c r="Q389" i="4" s="1"/>
  <c r="N400" i="4"/>
  <c r="Q400" i="4" s="1"/>
  <c r="N457" i="4"/>
  <c r="Q457" i="4" s="1"/>
  <c r="N436" i="4"/>
  <c r="Q436" i="4" s="1"/>
  <c r="N407" i="4"/>
  <c r="Q407" i="4" s="1"/>
  <c r="N406" i="4"/>
  <c r="Q406" i="4" s="1"/>
  <c r="N460" i="4"/>
  <c r="Q460" i="4" s="1"/>
  <c r="N416" i="4"/>
  <c r="N440" i="4"/>
  <c r="Q440" i="4" s="1"/>
  <c r="N456" i="4"/>
  <c r="N469" i="4"/>
  <c r="Q469" i="4" s="1"/>
  <c r="N426" i="4"/>
  <c r="Q426" i="4" s="1"/>
  <c r="N401" i="4"/>
  <c r="Q401" i="4" s="1"/>
  <c r="N446" i="4"/>
  <c r="Q446" i="4" s="1"/>
  <c r="N388" i="4"/>
  <c r="Q388" i="4" s="1"/>
  <c r="N438" i="4"/>
  <c r="N411" i="4"/>
  <c r="Q411" i="4" s="1"/>
  <c r="N395" i="4"/>
  <c r="N392" i="4"/>
  <c r="Q392" i="4" s="1"/>
  <c r="N449" i="4"/>
  <c r="N404" i="4"/>
  <c r="Q404" i="4" s="1"/>
  <c r="N455" i="4"/>
  <c r="Q455" i="4" s="1"/>
  <c r="N468" i="4"/>
  <c r="Q468" i="4" s="1"/>
  <c r="N394" i="4"/>
  <c r="N433" i="4"/>
  <c r="N413" i="4"/>
  <c r="N439" i="4"/>
  <c r="N423" i="4"/>
  <c r="Q423" i="4" s="1"/>
  <c r="N387" i="4"/>
  <c r="Q387" i="4" s="1"/>
  <c r="N447" i="4"/>
  <c r="Q447" i="4" s="1"/>
  <c r="N444" i="4"/>
  <c r="Q444" i="4" s="1"/>
  <c r="N428" i="4"/>
  <c r="Q428" i="4" s="1"/>
  <c r="N465" i="4"/>
  <c r="Q465" i="4" s="1"/>
  <c r="N443" i="4"/>
  <c r="N445" i="4"/>
  <c r="N424" i="4"/>
  <c r="Q424" i="4" s="1"/>
  <c r="N432" i="4"/>
  <c r="Q432" i="4" s="1"/>
  <c r="N391" i="4"/>
  <c r="Q391" i="4" s="1"/>
  <c r="N435" i="4"/>
  <c r="Q435" i="4" s="1"/>
  <c r="N452" i="4"/>
  <c r="N467" i="4"/>
  <c r="Q467" i="4" s="1"/>
  <c r="N458" i="4"/>
  <c r="N412" i="4"/>
  <c r="Q412" i="4" s="1"/>
  <c r="N396" i="4"/>
  <c r="N448" i="4"/>
  <c r="Q448" i="4" s="1"/>
  <c r="N418" i="4"/>
  <c r="Q418" i="4" s="1"/>
  <c r="N451" i="4"/>
  <c r="Q451" i="4" s="1"/>
  <c r="N437" i="4"/>
  <c r="Q437" i="4" s="1"/>
  <c r="N427" i="4"/>
  <c r="Q427" i="4" s="1"/>
  <c r="N399" i="4"/>
  <c r="N408" i="4"/>
  <c r="Q408" i="4" s="1"/>
  <c r="N461" i="4"/>
  <c r="Q461" i="4" s="1"/>
  <c r="N398" i="4"/>
  <c r="Q398" i="4" s="1"/>
  <c r="N422" i="4"/>
  <c r="N430" i="4"/>
  <c r="Q430" i="4" s="1"/>
  <c r="N402" i="4"/>
  <c r="N386" i="4"/>
  <c r="Q386" i="4" s="1"/>
  <c r="N474" i="4"/>
  <c r="N473" i="4"/>
  <c r="Q473" i="4" s="1"/>
  <c r="N471" i="4"/>
  <c r="N453" i="4"/>
  <c r="Q453" i="4" s="1"/>
  <c r="N425" i="4"/>
  <c r="Q425" i="4" s="1"/>
  <c r="N405" i="4"/>
  <c r="Q405" i="4" s="1"/>
  <c r="N431" i="4"/>
  <c r="N410" i="4"/>
  <c r="Q410" i="4" s="1"/>
  <c r="N393" i="4"/>
  <c r="Q393" i="4" s="1"/>
  <c r="N415" i="4"/>
  <c r="Q415" i="4" s="1"/>
  <c r="N421" i="4"/>
  <c r="N403" i="4"/>
  <c r="Q403" i="4" s="1"/>
  <c r="N463" i="4"/>
  <c r="Q463" i="4" s="1"/>
  <c r="N470" i="4"/>
  <c r="Q470" i="4" s="1"/>
  <c r="N450" i="4"/>
  <c r="Q450" i="4" s="1"/>
  <c r="N466" i="4"/>
  <c r="Q466" i="4" s="1"/>
  <c r="N429" i="4"/>
  <c r="Q429" i="4" s="1"/>
  <c r="N441" i="4"/>
  <c r="Q441" i="4" s="1"/>
  <c r="Q399" i="4"/>
  <c r="Q445" i="4"/>
  <c r="Q402" i="4"/>
  <c r="Q454" i="4"/>
  <c r="Q414" i="4"/>
  <c r="Q458" i="4"/>
  <c r="Q452" i="4"/>
  <c r="Q413" i="4"/>
  <c r="Q443" i="4"/>
  <c r="Q394" i="4"/>
  <c r="Q396" i="4"/>
  <c r="Q456" i="4"/>
  <c r="Q438" i="4"/>
  <c r="Q431" i="4"/>
  <c r="Q416" i="4"/>
  <c r="Q421" i="4"/>
  <c r="Q395" i="4"/>
  <c r="Q474" i="4"/>
  <c r="Q422" i="4"/>
  <c r="Q433" i="4"/>
  <c r="Q459" i="4"/>
  <c r="Q472" i="4"/>
  <c r="Q439" i="4"/>
  <c r="Q471" i="4"/>
  <c r="Q449" i="4"/>
  <c r="O570" i="4"/>
  <c r="O545" i="4"/>
  <c r="O580" i="4"/>
  <c r="O510" i="4"/>
  <c r="O564" i="4"/>
  <c r="O518" i="4"/>
  <c r="O512" i="4"/>
  <c r="O562" i="4"/>
  <c r="O563" i="4"/>
  <c r="O511" i="4"/>
  <c r="O558" i="4"/>
  <c r="O553" i="4"/>
  <c r="O533" i="4"/>
  <c r="O514" i="4"/>
  <c r="O561" i="4"/>
  <c r="O520" i="4"/>
  <c r="O548" i="4"/>
  <c r="O584" i="4"/>
  <c r="O507" i="4"/>
  <c r="O569" i="4"/>
  <c r="O532" i="4"/>
  <c r="O577" i="4"/>
  <c r="O526" i="4"/>
  <c r="O582" i="4"/>
  <c r="O559" i="4"/>
  <c r="O575" i="4"/>
  <c r="O587" i="4"/>
  <c r="O527" i="4"/>
  <c r="O540" i="4"/>
  <c r="O524" i="4"/>
  <c r="O560" i="4"/>
  <c r="O515" i="4"/>
  <c r="O535" i="4"/>
  <c r="O583" i="4"/>
  <c r="O554" i="4"/>
  <c r="O552" i="4"/>
  <c r="O505" i="4"/>
  <c r="O550" i="4"/>
  <c r="O576" i="4"/>
  <c r="O557" i="4"/>
  <c r="O543" i="4"/>
  <c r="O537" i="4"/>
  <c r="O516" i="4"/>
  <c r="O539" i="4"/>
  <c r="O544" i="4"/>
  <c r="O522" i="4"/>
  <c r="O567" i="4"/>
  <c r="O593" i="4"/>
  <c r="O590" i="4"/>
  <c r="O556" i="4"/>
  <c r="O528" i="4"/>
  <c r="O523" i="4"/>
  <c r="O530" i="4"/>
  <c r="O525" i="4"/>
  <c r="O551" i="4"/>
  <c r="O508" i="4"/>
  <c r="O592" i="4"/>
  <c r="O529" i="4"/>
  <c r="O531" i="4"/>
  <c r="O504" i="4"/>
  <c r="O538" i="4"/>
  <c r="O542" i="4"/>
  <c r="O572" i="4"/>
  <c r="O591" i="4"/>
  <c r="O568" i="4"/>
  <c r="O546" i="4"/>
  <c r="O589" i="4"/>
  <c r="O541" i="4"/>
  <c r="O579" i="4"/>
  <c r="O571" i="4"/>
  <c r="O517" i="4"/>
  <c r="O509" i="4"/>
  <c r="O547" i="4"/>
  <c r="O578" i="4"/>
  <c r="O534" i="4"/>
  <c r="O585" i="4"/>
  <c r="O521" i="4"/>
  <c r="O588" i="4"/>
  <c r="O549" i="4"/>
  <c r="O565" i="4"/>
  <c r="O581" i="4"/>
  <c r="O586" i="4"/>
  <c r="O566" i="4"/>
  <c r="O519" i="4"/>
  <c r="O536" i="4"/>
  <c r="O506" i="4"/>
  <c r="O513" i="4"/>
  <c r="O555" i="4"/>
  <c r="O573" i="4"/>
  <c r="O574" i="4"/>
  <c r="K622" i="4"/>
  <c r="J858" i="4"/>
  <c r="G858" i="4"/>
  <c r="H858" i="4" s="1"/>
  <c r="O625" i="4" l="1"/>
  <c r="O638" i="4"/>
  <c r="O708" i="4"/>
  <c r="O631" i="4"/>
  <c r="O700" i="4"/>
  <c r="O682" i="4"/>
  <c r="O707" i="4"/>
  <c r="O691" i="4"/>
  <c r="O702" i="4"/>
  <c r="O686" i="4"/>
  <c r="O661" i="4"/>
  <c r="O629" i="4"/>
  <c r="O689" i="4"/>
  <c r="O699" i="4"/>
  <c r="O636" i="4"/>
  <c r="O673" i="4"/>
  <c r="O670" i="4"/>
  <c r="O649" i="4"/>
  <c r="O674" i="4"/>
  <c r="O640" i="4"/>
  <c r="O697" i="4"/>
  <c r="O652" i="4"/>
  <c r="O623" i="4"/>
  <c r="O646" i="4"/>
  <c r="O630" i="4"/>
  <c r="O704" i="4"/>
  <c r="O681" i="4"/>
  <c r="O684" i="4"/>
  <c r="O676" i="4"/>
  <c r="O688" i="4"/>
  <c r="O680" i="4"/>
  <c r="O641" i="4"/>
  <c r="O645" i="4"/>
  <c r="O672" i="4"/>
  <c r="O658" i="4"/>
  <c r="O622" i="4"/>
  <c r="O655" i="4"/>
  <c r="O705" i="4"/>
  <c r="O634" i="4"/>
  <c r="O635" i="4"/>
  <c r="O666" i="4"/>
  <c r="O677" i="4"/>
  <c r="O679" i="4"/>
  <c r="O647" i="4"/>
  <c r="O648" i="4"/>
  <c r="O703" i="4"/>
  <c r="O651" i="4"/>
  <c r="O667" i="4"/>
  <c r="O663" i="4"/>
  <c r="O643" i="4"/>
  <c r="O669" i="4"/>
  <c r="O690" i="4"/>
  <c r="O671" i="4"/>
  <c r="O662" i="4"/>
  <c r="O685" i="4"/>
  <c r="O710" i="4"/>
  <c r="O659" i="4"/>
  <c r="O698" i="4"/>
  <c r="O660" i="4"/>
  <c r="O709" i="4"/>
  <c r="O642" i="4"/>
  <c r="O665" i="4"/>
  <c r="O694" i="4"/>
  <c r="O657" i="4"/>
  <c r="O664" i="4"/>
  <c r="O696" i="4"/>
  <c r="O683" i="4"/>
  <c r="O650" i="4"/>
  <c r="O628" i="4"/>
  <c r="O653" i="4"/>
  <c r="O693" i="4"/>
  <c r="O637" i="4"/>
  <c r="O701" i="4"/>
  <c r="O695" i="4"/>
  <c r="O687" i="4"/>
  <c r="O711" i="4"/>
  <c r="O644" i="4"/>
  <c r="O654" i="4"/>
  <c r="O706" i="4"/>
  <c r="O626" i="4"/>
  <c r="O624" i="4"/>
  <c r="O678" i="4"/>
  <c r="O632" i="4"/>
  <c r="O692" i="4"/>
  <c r="O639" i="4"/>
  <c r="O668" i="4"/>
  <c r="O633" i="4"/>
  <c r="O627" i="4"/>
  <c r="O675" i="4"/>
  <c r="O656" i="4"/>
  <c r="G976" i="4"/>
  <c r="H976" i="4" s="1"/>
  <c r="I976" i="4" s="1"/>
  <c r="J976" i="4"/>
  <c r="I858" i="4"/>
  <c r="K858" i="4" s="1"/>
  <c r="N574" i="4" l="1"/>
  <c r="Q574" i="4" s="1"/>
  <c r="N551" i="4"/>
  <c r="Q551" i="4" s="1"/>
  <c r="N589" i="4"/>
  <c r="Q589" i="4" s="1"/>
  <c r="N524" i="4"/>
  <c r="Q524" i="4" s="1"/>
  <c r="N517" i="4"/>
  <c r="Q517" i="4" s="1"/>
  <c r="N576" i="4"/>
  <c r="Q576" i="4" s="1"/>
  <c r="N511" i="4"/>
  <c r="Q511" i="4" s="1"/>
  <c r="N586" i="4"/>
  <c r="Q586" i="4" s="1"/>
  <c r="N559" i="4"/>
  <c r="Q559" i="4" s="1"/>
  <c r="N577" i="4"/>
  <c r="Q577" i="4" s="1"/>
  <c r="N579" i="4"/>
  <c r="Q579" i="4" s="1"/>
  <c r="N532" i="4"/>
  <c r="Q532" i="4" s="1"/>
  <c r="N570" i="4"/>
  <c r="Q570" i="4" s="1"/>
  <c r="N525" i="4"/>
  <c r="Q525" i="4" s="1"/>
  <c r="N548" i="4"/>
  <c r="Q548" i="4" s="1"/>
  <c r="N512" i="4"/>
  <c r="Q512" i="4" s="1"/>
  <c r="N587" i="4"/>
  <c r="Q587" i="4" s="1"/>
  <c r="N510" i="4"/>
  <c r="Q510" i="4" s="1"/>
  <c r="N556" i="4"/>
  <c r="Q556" i="4" s="1"/>
  <c r="N546" i="4"/>
  <c r="Q546" i="4" s="1"/>
  <c r="N573" i="4"/>
  <c r="Q573" i="4" s="1"/>
  <c r="N542" i="4"/>
  <c r="Q542" i="4" s="1"/>
  <c r="N538" i="4"/>
  <c r="Q538" i="4" s="1"/>
  <c r="N564" i="4"/>
  <c r="Q564" i="4" s="1"/>
  <c r="N544" i="4"/>
  <c r="Q544" i="4" s="1"/>
  <c r="N531" i="4"/>
  <c r="Q531" i="4" s="1"/>
  <c r="N567" i="4"/>
  <c r="Q567" i="4" s="1"/>
  <c r="N561" i="4"/>
  <c r="Q561" i="4" s="1"/>
  <c r="N509" i="4"/>
  <c r="Q509" i="4" s="1"/>
  <c r="N593" i="4"/>
  <c r="Q593" i="4" s="1"/>
  <c r="N513" i="4"/>
  <c r="Q513" i="4" s="1"/>
  <c r="N507" i="4"/>
  <c r="Q507" i="4" s="1"/>
  <c r="N528" i="4"/>
  <c r="Q528" i="4" s="1"/>
  <c r="N560" i="4"/>
  <c r="Q560" i="4" s="1"/>
  <c r="N555" i="4"/>
  <c r="Q555" i="4" s="1"/>
  <c r="N543" i="4"/>
  <c r="Q543" i="4" s="1"/>
  <c r="N578" i="4"/>
  <c r="Q578" i="4" s="1"/>
  <c r="N526" i="4"/>
  <c r="Q526" i="4" s="1"/>
  <c r="N521" i="4"/>
  <c r="Q521" i="4" s="1"/>
  <c r="N549" i="4"/>
  <c r="Q549" i="4" s="1"/>
  <c r="N569" i="4"/>
  <c r="Q569" i="4" s="1"/>
  <c r="N504" i="4"/>
  <c r="Q504" i="4" s="1"/>
  <c r="N557" i="4"/>
  <c r="Q557" i="4" s="1"/>
  <c r="N592" i="4"/>
  <c r="Q592" i="4" s="1"/>
  <c r="N565" i="4"/>
  <c r="Q565" i="4" s="1"/>
  <c r="N583" i="4"/>
  <c r="Q583" i="4" s="1"/>
  <c r="N506" i="4"/>
  <c r="Q506" i="4" s="1"/>
  <c r="N535" i="4"/>
  <c r="Q535" i="4" s="1"/>
  <c r="N558" i="4"/>
  <c r="Q558" i="4" s="1"/>
  <c r="N515" i="4"/>
  <c r="Q515" i="4" s="1"/>
  <c r="N540" i="4"/>
  <c r="Q540" i="4" s="1"/>
  <c r="N563" i="4"/>
  <c r="Q563" i="4" s="1"/>
  <c r="N541" i="4"/>
  <c r="Q541" i="4" s="1"/>
  <c r="N582" i="4"/>
  <c r="Q582" i="4" s="1"/>
  <c r="N584" i="4"/>
  <c r="Q584" i="4" s="1"/>
  <c r="N533" i="4"/>
  <c r="Q533" i="4" s="1"/>
  <c r="N534" i="4"/>
  <c r="Q534" i="4" s="1"/>
  <c r="N590" i="4"/>
  <c r="Q590" i="4" s="1"/>
  <c r="N505" i="4"/>
  <c r="Q505" i="4" s="1"/>
  <c r="N591" i="4"/>
  <c r="Q591" i="4" s="1"/>
  <c r="N575" i="4"/>
  <c r="Q575" i="4" s="1"/>
  <c r="N539" i="4"/>
  <c r="Q539" i="4" s="1"/>
  <c r="N516" i="4"/>
  <c r="Q516" i="4" s="1"/>
  <c r="N554" i="4"/>
  <c r="Q554" i="4" s="1"/>
  <c r="N572" i="4"/>
  <c r="Q572" i="4" s="1"/>
  <c r="N580" i="4"/>
  <c r="Q580" i="4" s="1"/>
  <c r="N547" i="4"/>
  <c r="Q547" i="4" s="1"/>
  <c r="N581" i="4"/>
  <c r="Q581" i="4" s="1"/>
  <c r="N571" i="4"/>
  <c r="Q571" i="4" s="1"/>
  <c r="N566" i="4"/>
  <c r="Q566" i="4" s="1"/>
  <c r="N523" i="4"/>
  <c r="Q523" i="4" s="1"/>
  <c r="N508" i="4"/>
  <c r="Q508" i="4" s="1"/>
  <c r="N530" i="4"/>
  <c r="Q530" i="4" s="1"/>
  <c r="N545" i="4"/>
  <c r="Q545" i="4" s="1"/>
  <c r="N522" i="4"/>
  <c r="Q522" i="4" s="1"/>
  <c r="N553" i="4"/>
  <c r="Q553" i="4" s="1"/>
  <c r="N568" i="4"/>
  <c r="Q568" i="4" s="1"/>
  <c r="N562" i="4"/>
  <c r="Q562" i="4" s="1"/>
  <c r="N588" i="4"/>
  <c r="Q588" i="4" s="1"/>
  <c r="N514" i="4"/>
  <c r="Q514" i="4" s="1"/>
  <c r="N527" i="4"/>
  <c r="Q527" i="4" s="1"/>
  <c r="N537" i="4"/>
  <c r="Q537" i="4" s="1"/>
  <c r="N552" i="4"/>
  <c r="Q552" i="4" s="1"/>
  <c r="N520" i="4"/>
  <c r="Q520" i="4" s="1"/>
  <c r="N585" i="4"/>
  <c r="Q585" i="4" s="1"/>
  <c r="N550" i="4"/>
  <c r="Q550" i="4" s="1"/>
  <c r="N519" i="4"/>
  <c r="Q519" i="4" s="1"/>
  <c r="N529" i="4"/>
  <c r="Q529" i="4" s="1"/>
  <c r="N536" i="4"/>
  <c r="Q536" i="4" s="1"/>
  <c r="N518" i="4"/>
  <c r="Q518" i="4" s="1"/>
  <c r="O885" i="4"/>
  <c r="O893" i="4"/>
  <c r="O871" i="4"/>
  <c r="O926" i="4"/>
  <c r="O935" i="4"/>
  <c r="O890" i="4"/>
  <c r="O943" i="4"/>
  <c r="O946" i="4"/>
  <c r="O907" i="4"/>
  <c r="O868" i="4"/>
  <c r="O886" i="4"/>
  <c r="O939" i="4"/>
  <c r="O918" i="4"/>
  <c r="O883" i="4"/>
  <c r="O942" i="4"/>
  <c r="O947" i="4"/>
  <c r="O873" i="4"/>
  <c r="O932" i="4"/>
  <c r="O895" i="4"/>
  <c r="O929" i="4"/>
  <c r="O938" i="4"/>
  <c r="O922" i="4"/>
  <c r="O887" i="4"/>
  <c r="O923" i="4"/>
  <c r="O928" i="4"/>
  <c r="O865" i="4"/>
  <c r="O927" i="4"/>
  <c r="O921" i="4"/>
  <c r="O914" i="4"/>
  <c r="O888" i="4"/>
  <c r="O937" i="4"/>
  <c r="O882" i="4"/>
  <c r="O889" i="4"/>
  <c r="O859" i="4"/>
  <c r="O944" i="4"/>
  <c r="O906" i="4"/>
  <c r="O917" i="4"/>
  <c r="O902" i="4"/>
  <c r="O867" i="4"/>
  <c r="O897" i="4"/>
  <c r="O876" i="4"/>
  <c r="O892" i="4"/>
  <c r="O872" i="4"/>
  <c r="O904" i="4"/>
  <c r="O898" i="4"/>
  <c r="O862" i="4"/>
  <c r="O875" i="4"/>
  <c r="O912" i="4"/>
  <c r="O901" i="4"/>
  <c r="O881" i="4"/>
  <c r="O891" i="4"/>
  <c r="O920" i="4"/>
  <c r="O934" i="4"/>
  <c r="O880" i="4"/>
  <c r="O896" i="4"/>
  <c r="O924" i="4"/>
  <c r="O908" i="4"/>
  <c r="O869" i="4"/>
  <c r="O900" i="4"/>
  <c r="O860" i="4"/>
  <c r="O903" i="4"/>
  <c r="O911" i="4"/>
  <c r="O866" i="4"/>
  <c r="O915" i="4"/>
  <c r="O941" i="4"/>
  <c r="O861" i="4"/>
  <c r="O930" i="4"/>
  <c r="O864" i="4"/>
  <c r="O945" i="4"/>
  <c r="O863" i="4"/>
  <c r="O936" i="4"/>
  <c r="O874" i="4"/>
  <c r="O909" i="4"/>
  <c r="O894" i="4"/>
  <c r="O877" i="4"/>
  <c r="O910" i="4"/>
  <c r="O940" i="4"/>
  <c r="O884" i="4"/>
  <c r="O933" i="4"/>
  <c r="O878" i="4"/>
  <c r="O870" i="4"/>
  <c r="O925" i="4"/>
  <c r="O858" i="4"/>
  <c r="O919" i="4"/>
  <c r="O899" i="4"/>
  <c r="O913" i="4"/>
  <c r="O916" i="4"/>
  <c r="O905" i="4"/>
  <c r="O931" i="4"/>
  <c r="O879" i="4"/>
  <c r="G1094" i="4"/>
  <c r="H1094" i="4" s="1"/>
  <c r="I1094" i="4" s="1"/>
  <c r="K976" i="4"/>
  <c r="J1094" i="4"/>
  <c r="N672" i="4" l="1"/>
  <c r="Q672" i="4" s="1"/>
  <c r="N686" i="4"/>
  <c r="Q686" i="4" s="1"/>
  <c r="N678" i="4"/>
  <c r="Q678" i="4" s="1"/>
  <c r="N650" i="4"/>
  <c r="Q650" i="4" s="1"/>
  <c r="N699" i="4"/>
  <c r="Q699" i="4" s="1"/>
  <c r="N639" i="4"/>
  <c r="Q639" i="4" s="1"/>
  <c r="N657" i="4"/>
  <c r="Q657" i="4" s="1"/>
  <c r="N633" i="4"/>
  <c r="Q633" i="4" s="1"/>
  <c r="N649" i="4"/>
  <c r="Q649" i="4" s="1"/>
  <c r="N626" i="4"/>
  <c r="Q626" i="4" s="1"/>
  <c r="N663" i="4"/>
  <c r="Q663" i="4" s="1"/>
  <c r="N682" i="4"/>
  <c r="Q682" i="4" s="1"/>
  <c r="N691" i="4"/>
  <c r="Q691" i="4" s="1"/>
  <c r="N681" i="4"/>
  <c r="Q681" i="4" s="1"/>
  <c r="N661" i="4"/>
  <c r="Q661" i="4" s="1"/>
  <c r="N671" i="4"/>
  <c r="Q671" i="4" s="1"/>
  <c r="N665" i="4"/>
  <c r="Q665" i="4" s="1"/>
  <c r="N694" i="4"/>
  <c r="Q694" i="4" s="1"/>
  <c r="N700" i="4"/>
  <c r="Q700" i="4" s="1"/>
  <c r="N651" i="4"/>
  <c r="Q651" i="4" s="1"/>
  <c r="N706" i="4"/>
  <c r="Q706" i="4" s="1"/>
  <c r="N698" i="4"/>
  <c r="Q698" i="4" s="1"/>
  <c r="N704" i="4"/>
  <c r="Q704" i="4" s="1"/>
  <c r="N629" i="4"/>
  <c r="Q629" i="4" s="1"/>
  <c r="N669" i="4"/>
  <c r="Q669" i="4" s="1"/>
  <c r="N705" i="4"/>
  <c r="Q705" i="4" s="1"/>
  <c r="N689" i="4"/>
  <c r="Q689" i="4" s="1"/>
  <c r="N634" i="4"/>
  <c r="Q634" i="4" s="1"/>
  <c r="N630" i="4"/>
  <c r="Q630" i="4" s="1"/>
  <c r="N637" i="4"/>
  <c r="Q637" i="4" s="1"/>
  <c r="N627" i="4"/>
  <c r="Q627" i="4" s="1"/>
  <c r="N673" i="4"/>
  <c r="Q673" i="4" s="1"/>
  <c r="N636" i="4"/>
  <c r="Q636" i="4" s="1"/>
  <c r="N695" i="4"/>
  <c r="Q695" i="4" s="1"/>
  <c r="N677" i="4"/>
  <c r="Q677" i="4" s="1"/>
  <c r="N642" i="4"/>
  <c r="Q642" i="4" s="1"/>
  <c r="N687" i="4"/>
  <c r="Q687" i="4" s="1"/>
  <c r="N641" i="4"/>
  <c r="Q641" i="4" s="1"/>
  <c r="N708" i="4"/>
  <c r="Q708" i="4" s="1"/>
  <c r="N648" i="4"/>
  <c r="Q648" i="4" s="1"/>
  <c r="N643" i="4"/>
  <c r="Q643" i="4" s="1"/>
  <c r="N676" i="4"/>
  <c r="Q676" i="4" s="1"/>
  <c r="N631" i="4"/>
  <c r="Q631" i="4" s="1"/>
  <c r="N696" i="4"/>
  <c r="Q696" i="4" s="1"/>
  <c r="N684" i="4"/>
  <c r="Q684" i="4" s="1"/>
  <c r="N625" i="4"/>
  <c r="Q625" i="4" s="1"/>
  <c r="N707" i="4"/>
  <c r="Q707" i="4" s="1"/>
  <c r="N635" i="4"/>
  <c r="Q635" i="4" s="1"/>
  <c r="N664" i="4"/>
  <c r="Q664" i="4" s="1"/>
  <c r="N702" i="4"/>
  <c r="Q702" i="4" s="1"/>
  <c r="N692" i="4"/>
  <c r="Q692" i="4" s="1"/>
  <c r="N622" i="4"/>
  <c r="Q622" i="4" s="1"/>
  <c r="N667" i="4"/>
  <c r="Q667" i="4" s="1"/>
  <c r="N693" i="4"/>
  <c r="Q693" i="4" s="1"/>
  <c r="N632" i="4"/>
  <c r="Q632" i="4" s="1"/>
  <c r="N688" i="4"/>
  <c r="Q688" i="4" s="1"/>
  <c r="N675" i="4"/>
  <c r="Q675" i="4" s="1"/>
  <c r="N679" i="4"/>
  <c r="Q679" i="4" s="1"/>
  <c r="N709" i="4"/>
  <c r="Q709" i="4" s="1"/>
  <c r="N703" i="4"/>
  <c r="Q703" i="4" s="1"/>
  <c r="N701" i="4"/>
  <c r="Q701" i="4" s="1"/>
  <c r="N640" i="4"/>
  <c r="Q640" i="4" s="1"/>
  <c r="N645" i="4"/>
  <c r="Q645" i="4" s="1"/>
  <c r="N683" i="4"/>
  <c r="Q683" i="4" s="1"/>
  <c r="N674" i="4"/>
  <c r="Q674" i="4" s="1"/>
  <c r="N623" i="4"/>
  <c r="Q623" i="4" s="1"/>
  <c r="N624" i="4"/>
  <c r="Q624" i="4" s="1"/>
  <c r="N680" i="4"/>
  <c r="Q680" i="4" s="1"/>
  <c r="N666" i="4"/>
  <c r="Q666" i="4" s="1"/>
  <c r="N652" i="4"/>
  <c r="Q652" i="4" s="1"/>
  <c r="N659" i="4"/>
  <c r="Q659" i="4" s="1"/>
  <c r="N654" i="4"/>
  <c r="Q654" i="4" s="1"/>
  <c r="N668" i="4"/>
  <c r="Q668" i="4" s="1"/>
  <c r="N697" i="4"/>
  <c r="Q697" i="4" s="1"/>
  <c r="N638" i="4"/>
  <c r="Q638" i="4" s="1"/>
  <c r="N647" i="4"/>
  <c r="Q647" i="4" s="1"/>
  <c r="N685" i="4"/>
  <c r="Q685" i="4" s="1"/>
  <c r="N710" i="4"/>
  <c r="Q710" i="4" s="1"/>
  <c r="N690" i="4"/>
  <c r="Q690" i="4" s="1"/>
  <c r="N656" i="4"/>
  <c r="Q656" i="4" s="1"/>
  <c r="N646" i="4"/>
  <c r="Q646" i="4" s="1"/>
  <c r="N628" i="4"/>
  <c r="Q628" i="4" s="1"/>
  <c r="N660" i="4"/>
  <c r="Q660" i="4" s="1"/>
  <c r="N658" i="4"/>
  <c r="Q658" i="4" s="1"/>
  <c r="N653" i="4"/>
  <c r="Q653" i="4" s="1"/>
  <c r="N644" i="4"/>
  <c r="Q644" i="4" s="1"/>
  <c r="N655" i="4"/>
  <c r="Q655" i="4" s="1"/>
  <c r="N711" i="4"/>
  <c r="Q711" i="4" s="1"/>
  <c r="N670" i="4"/>
  <c r="Q670" i="4" s="1"/>
  <c r="N662" i="4"/>
  <c r="Q662" i="4" s="1"/>
  <c r="O1021" i="4"/>
  <c r="O1000" i="4"/>
  <c r="O985" i="4"/>
  <c r="O1059" i="4"/>
  <c r="O1048" i="4"/>
  <c r="O1026" i="4"/>
  <c r="O997" i="4"/>
  <c r="O1037" i="4"/>
  <c r="O1004" i="4"/>
  <c r="O992" i="4"/>
  <c r="O982" i="4"/>
  <c r="O1007" i="4"/>
  <c r="O1058" i="4"/>
  <c r="O1040" i="4"/>
  <c r="O1064" i="4"/>
  <c r="O981" i="4"/>
  <c r="O1043" i="4"/>
  <c r="O1033" i="4"/>
  <c r="O1056" i="4"/>
  <c r="O1016" i="4"/>
  <c r="O1008" i="4"/>
  <c r="O984" i="4"/>
  <c r="O1054" i="4"/>
  <c r="O1038" i="4"/>
  <c r="O1061" i="4"/>
  <c r="O1062" i="4"/>
  <c r="O1018" i="4"/>
  <c r="O1063" i="4"/>
  <c r="O994" i="4"/>
  <c r="O998" i="4"/>
  <c r="O1002" i="4"/>
  <c r="O1047" i="4"/>
  <c r="O988" i="4"/>
  <c r="O1045" i="4"/>
  <c r="O1003" i="4"/>
  <c r="O1036" i="4"/>
  <c r="O1030" i="4"/>
  <c r="O1031" i="4"/>
  <c r="O996" i="4"/>
  <c r="O1044" i="4"/>
  <c r="O999" i="4"/>
  <c r="O983" i="4"/>
  <c r="O995" i="4"/>
  <c r="O1015" i="4"/>
  <c r="O1042" i="4"/>
  <c r="O1028" i="4"/>
  <c r="O1012" i="4"/>
  <c r="O1027" i="4"/>
  <c r="O1017" i="4"/>
  <c r="O976" i="4"/>
  <c r="O987" i="4"/>
  <c r="O986" i="4"/>
  <c r="O1022" i="4"/>
  <c r="O1014" i="4"/>
  <c r="O1035" i="4"/>
  <c r="O1046" i="4"/>
  <c r="O1060" i="4"/>
  <c r="O1032" i="4"/>
  <c r="O1053" i="4"/>
  <c r="O1049" i="4"/>
  <c r="O1019" i="4"/>
  <c r="O1052" i="4"/>
  <c r="O1051" i="4"/>
  <c r="O1041" i="4"/>
  <c r="O1025" i="4"/>
  <c r="O1013" i="4"/>
  <c r="O1009" i="4"/>
  <c r="O980" i="4"/>
  <c r="O1006" i="4"/>
  <c r="O1029" i="4"/>
  <c r="O1010" i="4"/>
  <c r="O1065" i="4"/>
  <c r="O1005" i="4"/>
  <c r="O1057" i="4"/>
  <c r="O1050" i="4"/>
  <c r="O977" i="4"/>
  <c r="O979" i="4"/>
  <c r="O989" i="4"/>
  <c r="O1023" i="4"/>
  <c r="O978" i="4"/>
  <c r="O1039" i="4"/>
  <c r="O1011" i="4"/>
  <c r="O993" i="4"/>
  <c r="O1020" i="4"/>
  <c r="O1055" i="4"/>
  <c r="O991" i="4"/>
  <c r="O1024" i="4"/>
  <c r="O1034" i="4"/>
  <c r="O990" i="4"/>
  <c r="O1001" i="4"/>
  <c r="K1094" i="4"/>
  <c r="J1212" i="4"/>
  <c r="G1212" i="4"/>
  <c r="H1212" i="4" s="1"/>
  <c r="N880" i="4" l="1"/>
  <c r="Q880" i="4" s="1"/>
  <c r="N935" i="4"/>
  <c r="Q935" i="4" s="1"/>
  <c r="N919" i="4"/>
  <c r="Q919" i="4" s="1"/>
  <c r="N869" i="4"/>
  <c r="Q869" i="4" s="1"/>
  <c r="N876" i="4"/>
  <c r="Q876" i="4" s="1"/>
  <c r="N899" i="4"/>
  <c r="Q899" i="4" s="1"/>
  <c r="N897" i="4"/>
  <c r="Q897" i="4" s="1"/>
  <c r="N920" i="4"/>
  <c r="Q920" i="4" s="1"/>
  <c r="N916" i="4"/>
  <c r="Q916" i="4" s="1"/>
  <c r="N942" i="4"/>
  <c r="Q942" i="4" s="1"/>
  <c r="N866" i="4"/>
  <c r="Q866" i="4" s="1"/>
  <c r="N868" i="4"/>
  <c r="Q868" i="4" s="1"/>
  <c r="N864" i="4"/>
  <c r="Q864" i="4" s="1"/>
  <c r="N900" i="4"/>
  <c r="Q900" i="4" s="1"/>
  <c r="N908" i="4"/>
  <c r="Q908" i="4" s="1"/>
  <c r="N906" i="4"/>
  <c r="Q906" i="4" s="1"/>
  <c r="N941" i="4"/>
  <c r="Q941" i="4" s="1"/>
  <c r="N896" i="4"/>
  <c r="Q896" i="4" s="1"/>
  <c r="N930" i="4"/>
  <c r="Q930" i="4" s="1"/>
  <c r="N928" i="4"/>
  <c r="Q928" i="4" s="1"/>
  <c r="N944" i="4"/>
  <c r="Q944" i="4" s="1"/>
  <c r="N934" i="4"/>
  <c r="Q934" i="4" s="1"/>
  <c r="N901" i="4"/>
  <c r="Q901" i="4" s="1"/>
  <c r="N915" i="4"/>
  <c r="Q915" i="4" s="1"/>
  <c r="N910" i="4"/>
  <c r="Q910" i="4" s="1"/>
  <c r="N889" i="4"/>
  <c r="Q889" i="4" s="1"/>
  <c r="N917" i="4"/>
  <c r="Q917" i="4" s="1"/>
  <c r="N875" i="4"/>
  <c r="Q875" i="4" s="1"/>
  <c r="N860" i="4"/>
  <c r="Q860" i="4" s="1"/>
  <c r="N924" i="4"/>
  <c r="Q924" i="4" s="1"/>
  <c r="N914" i="4"/>
  <c r="Q914" i="4" s="1"/>
  <c r="N931" i="4"/>
  <c r="Q931" i="4" s="1"/>
  <c r="N858" i="4"/>
  <c r="Q858" i="4" s="1"/>
  <c r="N881" i="4"/>
  <c r="Q881" i="4" s="1"/>
  <c r="N902" i="4"/>
  <c r="Q902" i="4" s="1"/>
  <c r="N886" i="4"/>
  <c r="Q886" i="4" s="1"/>
  <c r="N907" i="4"/>
  <c r="Q907" i="4" s="1"/>
  <c r="N918" i="4"/>
  <c r="Q918" i="4" s="1"/>
  <c r="N879" i="4"/>
  <c r="Q879" i="4" s="1"/>
  <c r="N912" i="4"/>
  <c r="Q912" i="4" s="1"/>
  <c r="N893" i="4"/>
  <c r="Q893" i="4" s="1"/>
  <c r="N871" i="4"/>
  <c r="Q871" i="4" s="1"/>
  <c r="N890" i="4"/>
  <c r="Q890" i="4" s="1"/>
  <c r="N873" i="4"/>
  <c r="Q873" i="4" s="1"/>
  <c r="N932" i="4"/>
  <c r="Q932" i="4" s="1"/>
  <c r="N913" i="4"/>
  <c r="Q913" i="4" s="1"/>
  <c r="N863" i="4"/>
  <c r="Q863" i="4" s="1"/>
  <c r="N911" i="4"/>
  <c r="Q911" i="4" s="1"/>
  <c r="N887" i="4"/>
  <c r="Q887" i="4" s="1"/>
  <c r="N859" i="4"/>
  <c r="Q859" i="4" s="1"/>
  <c r="N870" i="4"/>
  <c r="Q870" i="4" s="1"/>
  <c r="N903" i="4"/>
  <c r="Q903" i="4" s="1"/>
  <c r="N921" i="4"/>
  <c r="Q921" i="4" s="1"/>
  <c r="N865" i="4"/>
  <c r="Q865" i="4" s="1"/>
  <c r="N888" i="4"/>
  <c r="Q888" i="4" s="1"/>
  <c r="N894" i="4"/>
  <c r="Q894" i="4" s="1"/>
  <c r="N943" i="4"/>
  <c r="Q943" i="4" s="1"/>
  <c r="N898" i="4"/>
  <c r="Q898" i="4" s="1"/>
  <c r="N884" i="4"/>
  <c r="Q884" i="4" s="1"/>
  <c r="N874" i="4"/>
  <c r="Q874" i="4" s="1"/>
  <c r="N938" i="4"/>
  <c r="Q938" i="4" s="1"/>
  <c r="N937" i="4"/>
  <c r="Q937" i="4" s="1"/>
  <c r="N945" i="4"/>
  <c r="Q945" i="4" s="1"/>
  <c r="N885" i="4"/>
  <c r="Q885" i="4" s="1"/>
  <c r="N904" i="4"/>
  <c r="Q904" i="4" s="1"/>
  <c r="N862" i="4"/>
  <c r="Q862" i="4" s="1"/>
  <c r="N939" i="4"/>
  <c r="Q939" i="4" s="1"/>
  <c r="N929" i="4"/>
  <c r="Q929" i="4" s="1"/>
  <c r="N909" i="4"/>
  <c r="Q909" i="4" s="1"/>
  <c r="N861" i="4"/>
  <c r="Q861" i="4" s="1"/>
  <c r="N878" i="4"/>
  <c r="Q878" i="4" s="1"/>
  <c r="N936" i="4"/>
  <c r="Q936" i="4" s="1"/>
  <c r="N923" i="4"/>
  <c r="Q923" i="4" s="1"/>
  <c r="N883" i="4"/>
  <c r="Q883" i="4" s="1"/>
  <c r="N933" i="4"/>
  <c r="Q933" i="4" s="1"/>
  <c r="N925" i="4"/>
  <c r="Q925" i="4" s="1"/>
  <c r="N927" i="4"/>
  <c r="Q927" i="4" s="1"/>
  <c r="N905" i="4"/>
  <c r="Q905" i="4" s="1"/>
  <c r="N940" i="4"/>
  <c r="Q940" i="4" s="1"/>
  <c r="N926" i="4"/>
  <c r="Q926" i="4" s="1"/>
  <c r="N947" i="4"/>
  <c r="Q947" i="4" s="1"/>
  <c r="N946" i="4"/>
  <c r="Q946" i="4" s="1"/>
  <c r="N895" i="4"/>
  <c r="Q895" i="4" s="1"/>
  <c r="N877" i="4"/>
  <c r="Q877" i="4" s="1"/>
  <c r="N872" i="4"/>
  <c r="Q872" i="4" s="1"/>
  <c r="N892" i="4"/>
  <c r="Q892" i="4" s="1"/>
  <c r="N891" i="4"/>
  <c r="Q891" i="4" s="1"/>
  <c r="N922" i="4"/>
  <c r="Q922" i="4" s="1"/>
  <c r="N867" i="4"/>
  <c r="Q867" i="4" s="1"/>
  <c r="N882" i="4"/>
  <c r="Q882" i="4" s="1"/>
  <c r="O1133" i="4"/>
  <c r="O1172" i="4"/>
  <c r="O1182" i="4"/>
  <c r="O1114" i="4"/>
  <c r="O1173" i="4"/>
  <c r="O1097" i="4"/>
  <c r="O1160" i="4"/>
  <c r="O1132" i="4"/>
  <c r="O1139" i="4"/>
  <c r="O1121" i="4"/>
  <c r="O1098" i="4"/>
  <c r="O1151" i="4"/>
  <c r="O1177" i="4"/>
  <c r="O1164" i="4"/>
  <c r="O1124" i="4"/>
  <c r="O1128" i="4"/>
  <c r="O1168" i="4"/>
  <c r="O1174" i="4"/>
  <c r="O1144" i="4"/>
  <c r="O1101" i="4"/>
  <c r="O1158" i="4"/>
  <c r="O1109" i="4"/>
  <c r="O1162" i="4"/>
  <c r="O1166" i="4"/>
  <c r="O1149" i="4"/>
  <c r="O1106" i="4"/>
  <c r="O1157" i="4"/>
  <c r="O1167" i="4"/>
  <c r="O1118" i="4"/>
  <c r="O1119" i="4"/>
  <c r="O1148" i="4"/>
  <c r="O1169" i="4"/>
  <c r="O1163" i="4"/>
  <c r="O1183" i="4"/>
  <c r="O1111" i="4"/>
  <c r="O1123" i="4"/>
  <c r="O1170" i="4"/>
  <c r="O1126" i="4"/>
  <c r="O1135" i="4"/>
  <c r="O1116" i="4"/>
  <c r="O1108" i="4"/>
  <c r="O1140" i="4"/>
  <c r="O1096" i="4"/>
  <c r="O1181" i="4"/>
  <c r="O1180" i="4"/>
  <c r="O1178" i="4"/>
  <c r="O1154" i="4"/>
  <c r="O1117" i="4"/>
  <c r="O1134" i="4"/>
  <c r="O1179" i="4"/>
  <c r="O1159" i="4"/>
  <c r="O1137" i="4"/>
  <c r="O1112" i="4"/>
  <c r="O1129" i="4"/>
  <c r="O1141" i="4"/>
  <c r="O1094" i="4"/>
  <c r="O1104" i="4"/>
  <c r="O1130" i="4"/>
  <c r="O1143" i="4"/>
  <c r="O1099" i="4"/>
  <c r="O1147" i="4"/>
  <c r="O1102" i="4"/>
  <c r="O1131" i="4"/>
  <c r="O1107" i="4"/>
  <c r="O1152" i="4"/>
  <c r="O1146" i="4"/>
  <c r="O1103" i="4"/>
  <c r="O1138" i="4"/>
  <c r="O1155" i="4"/>
  <c r="O1136" i="4"/>
  <c r="O1125" i="4"/>
  <c r="O1120" i="4"/>
  <c r="O1171" i="4"/>
  <c r="O1161" i="4"/>
  <c r="O1095" i="4"/>
  <c r="O1142" i="4"/>
  <c r="O1110" i="4"/>
  <c r="O1105" i="4"/>
  <c r="O1127" i="4"/>
  <c r="O1153" i="4"/>
  <c r="O1100" i="4"/>
  <c r="O1113" i="4"/>
  <c r="O1122" i="4"/>
  <c r="O1175" i="4"/>
  <c r="O1165" i="4"/>
  <c r="O1115" i="4"/>
  <c r="O1176" i="4"/>
  <c r="O1156" i="4"/>
  <c r="O1150" i="4"/>
  <c r="O1145" i="4"/>
  <c r="J1330" i="4"/>
  <c r="G1330" i="4"/>
  <c r="H1330" i="4" s="1"/>
  <c r="I1330" i="4" s="1"/>
  <c r="I1212" i="4"/>
  <c r="K1212" i="4" s="1"/>
  <c r="J1448" i="4"/>
  <c r="G1448" i="4"/>
  <c r="H1448" i="4" s="1"/>
  <c r="N1063" i="4" l="1"/>
  <c r="Q1063" i="4" s="1"/>
  <c r="N1048" i="4"/>
  <c r="Q1048" i="4" s="1"/>
  <c r="N992" i="4"/>
  <c r="Q992" i="4" s="1"/>
  <c r="N1024" i="4"/>
  <c r="Q1024" i="4" s="1"/>
  <c r="N1049" i="4"/>
  <c r="Q1049" i="4" s="1"/>
  <c r="N989" i="4"/>
  <c r="Q989" i="4" s="1"/>
  <c r="N1059" i="4"/>
  <c r="Q1059" i="4" s="1"/>
  <c r="N987" i="4"/>
  <c r="Q987" i="4" s="1"/>
  <c r="N991" i="4"/>
  <c r="Q991" i="4" s="1"/>
  <c r="N993" i="4"/>
  <c r="Q993" i="4" s="1"/>
  <c r="N1020" i="4"/>
  <c r="Q1020" i="4" s="1"/>
  <c r="N1036" i="4"/>
  <c r="Q1036" i="4" s="1"/>
  <c r="N1035" i="4"/>
  <c r="Q1035" i="4" s="1"/>
  <c r="N1052" i="4"/>
  <c r="Q1052" i="4" s="1"/>
  <c r="N1030" i="4"/>
  <c r="Q1030" i="4" s="1"/>
  <c r="N1058" i="4"/>
  <c r="Q1058" i="4" s="1"/>
  <c r="N984" i="4"/>
  <c r="Q984" i="4" s="1"/>
  <c r="N995" i="4"/>
  <c r="Q995" i="4" s="1"/>
  <c r="N1034" i="4"/>
  <c r="Q1034" i="4" s="1"/>
  <c r="N1021" i="4"/>
  <c r="Q1021" i="4" s="1"/>
  <c r="N981" i="4"/>
  <c r="Q981" i="4" s="1"/>
  <c r="N1026" i="4"/>
  <c r="Q1026" i="4" s="1"/>
  <c r="N1009" i="4"/>
  <c r="Q1009" i="4" s="1"/>
  <c r="N1032" i="4"/>
  <c r="Q1032" i="4" s="1"/>
  <c r="N1040" i="4"/>
  <c r="Q1040" i="4" s="1"/>
  <c r="N980" i="4"/>
  <c r="Q980" i="4" s="1"/>
  <c r="N1000" i="4"/>
  <c r="Q1000" i="4" s="1"/>
  <c r="N1012" i="4"/>
  <c r="Q1012" i="4" s="1"/>
  <c r="N983" i="4"/>
  <c r="Q983" i="4" s="1"/>
  <c r="N1042" i="4"/>
  <c r="Q1042" i="4" s="1"/>
  <c r="N976" i="4"/>
  <c r="Q976" i="4" s="1"/>
  <c r="N1028" i="4"/>
  <c r="Q1028" i="4" s="1"/>
  <c r="N1016" i="4"/>
  <c r="Q1016" i="4" s="1"/>
  <c r="N1001" i="4"/>
  <c r="Q1001" i="4" s="1"/>
  <c r="N998" i="4"/>
  <c r="Q998" i="4" s="1"/>
  <c r="N1043" i="4"/>
  <c r="Q1043" i="4" s="1"/>
  <c r="N1010" i="4"/>
  <c r="Q1010" i="4" s="1"/>
  <c r="N988" i="4"/>
  <c r="Q988" i="4" s="1"/>
  <c r="N999" i="4"/>
  <c r="Q999" i="4" s="1"/>
  <c r="N1041" i="4"/>
  <c r="Q1041" i="4" s="1"/>
  <c r="N996" i="4"/>
  <c r="Q996" i="4" s="1"/>
  <c r="N1002" i="4"/>
  <c r="Q1002" i="4" s="1"/>
  <c r="N1027" i="4"/>
  <c r="Q1027" i="4" s="1"/>
  <c r="N1061" i="4"/>
  <c r="Q1061" i="4" s="1"/>
  <c r="N1003" i="4"/>
  <c r="Q1003" i="4" s="1"/>
  <c r="N1004" i="4"/>
  <c r="Q1004" i="4" s="1"/>
  <c r="N1039" i="4"/>
  <c r="Q1039" i="4" s="1"/>
  <c r="N1014" i="4"/>
  <c r="Q1014" i="4" s="1"/>
  <c r="N1065" i="4"/>
  <c r="Q1065" i="4" s="1"/>
  <c r="N1047" i="4"/>
  <c r="Q1047" i="4" s="1"/>
  <c r="N1011" i="4"/>
  <c r="Q1011" i="4" s="1"/>
  <c r="N1029" i="4"/>
  <c r="Q1029" i="4" s="1"/>
  <c r="N1007" i="4"/>
  <c r="Q1007" i="4" s="1"/>
  <c r="N979" i="4"/>
  <c r="Q979" i="4" s="1"/>
  <c r="N1046" i="4"/>
  <c r="Q1046" i="4" s="1"/>
  <c r="N1018" i="4"/>
  <c r="Q1018" i="4" s="1"/>
  <c r="N985" i="4"/>
  <c r="Q985" i="4" s="1"/>
  <c r="N1050" i="4"/>
  <c r="Q1050" i="4" s="1"/>
  <c r="N978" i="4"/>
  <c r="Q978" i="4" s="1"/>
  <c r="N1006" i="4"/>
  <c r="Q1006" i="4" s="1"/>
  <c r="N1056" i="4"/>
  <c r="Q1056" i="4" s="1"/>
  <c r="N1054" i="4"/>
  <c r="Q1054" i="4" s="1"/>
  <c r="N1053" i="4"/>
  <c r="Q1053" i="4" s="1"/>
  <c r="N1044" i="4"/>
  <c r="Q1044" i="4" s="1"/>
  <c r="N1051" i="4"/>
  <c r="Q1051" i="4" s="1"/>
  <c r="N982" i="4"/>
  <c r="Q982" i="4" s="1"/>
  <c r="N997" i="4"/>
  <c r="Q997" i="4" s="1"/>
  <c r="N1017" i="4"/>
  <c r="Q1017" i="4" s="1"/>
  <c r="N994" i="4"/>
  <c r="Q994" i="4" s="1"/>
  <c r="N986" i="4"/>
  <c r="Q986" i="4" s="1"/>
  <c r="N1033" i="4"/>
  <c r="Q1033" i="4" s="1"/>
  <c r="N1060" i="4"/>
  <c r="Q1060" i="4" s="1"/>
  <c r="N1022" i="4"/>
  <c r="Q1022" i="4" s="1"/>
  <c r="N1062" i="4"/>
  <c r="Q1062" i="4" s="1"/>
  <c r="N977" i="4"/>
  <c r="Q977" i="4" s="1"/>
  <c r="N1023" i="4"/>
  <c r="Q1023" i="4" s="1"/>
  <c r="N1019" i="4"/>
  <c r="Q1019" i="4" s="1"/>
  <c r="N990" i="4"/>
  <c r="Q990" i="4" s="1"/>
  <c r="N1045" i="4"/>
  <c r="Q1045" i="4" s="1"/>
  <c r="N1013" i="4"/>
  <c r="Q1013" i="4" s="1"/>
  <c r="N1038" i="4"/>
  <c r="Q1038" i="4" s="1"/>
  <c r="N1057" i="4"/>
  <c r="Q1057" i="4" s="1"/>
  <c r="N1031" i="4"/>
  <c r="Q1031" i="4" s="1"/>
  <c r="N1055" i="4"/>
  <c r="Q1055" i="4" s="1"/>
  <c r="N1064" i="4"/>
  <c r="Q1064" i="4" s="1"/>
  <c r="N1005" i="4"/>
  <c r="Q1005" i="4" s="1"/>
  <c r="N1015" i="4"/>
  <c r="Q1015" i="4" s="1"/>
  <c r="N1037" i="4"/>
  <c r="Q1037" i="4" s="1"/>
  <c r="N1008" i="4"/>
  <c r="Q1008" i="4" s="1"/>
  <c r="N1025" i="4"/>
  <c r="Q1025" i="4" s="1"/>
  <c r="O1266" i="4"/>
  <c r="O1259" i="4"/>
  <c r="O1293" i="4"/>
  <c r="O1252" i="4"/>
  <c r="O1260" i="4"/>
  <c r="O1299" i="4"/>
  <c r="O1241" i="4"/>
  <c r="O1212" i="4"/>
  <c r="O1274" i="4"/>
  <c r="O1268" i="4"/>
  <c r="O1225" i="4"/>
  <c r="O1275" i="4"/>
  <c r="O1220" i="4"/>
  <c r="O1229" i="4"/>
  <c r="O1286" i="4"/>
  <c r="O1292" i="4"/>
  <c r="O1288" i="4"/>
  <c r="O1267" i="4"/>
  <c r="O1249" i="4"/>
  <c r="O1245" i="4"/>
  <c r="O1289" i="4"/>
  <c r="O1255" i="4"/>
  <c r="O1282" i="4"/>
  <c r="O1227" i="4"/>
  <c r="O1221" i="4"/>
  <c r="O1273" i="4"/>
  <c r="O1264" i="4"/>
  <c r="O1271" i="4"/>
  <c r="O1222" i="4"/>
  <c r="O1237" i="4"/>
  <c r="O1248" i="4"/>
  <c r="O1298" i="4"/>
  <c r="O1244" i="4"/>
  <c r="O1216" i="4"/>
  <c r="O1279" i="4"/>
  <c r="O1287" i="4"/>
  <c r="O1242" i="4"/>
  <c r="O1224" i="4"/>
  <c r="O1281" i="4"/>
  <c r="O1283" i="4"/>
  <c r="O1256" i="4"/>
  <c r="O1291" i="4"/>
  <c r="O1218" i="4"/>
  <c r="O1263" i="4"/>
  <c r="O1217" i="4"/>
  <c r="O1253" i="4"/>
  <c r="O1254" i="4"/>
  <c r="O1284" i="4"/>
  <c r="O1251" i="4"/>
  <c r="O1280" i="4"/>
  <c r="O1296" i="4"/>
  <c r="O1228" i="4"/>
  <c r="O1301" i="4"/>
  <c r="O1250" i="4"/>
  <c r="O1277" i="4"/>
  <c r="O1290" i="4"/>
  <c r="O1226" i="4"/>
  <c r="O1233" i="4"/>
  <c r="O1270" i="4"/>
  <c r="O1261" i="4"/>
  <c r="O1278" i="4"/>
  <c r="O1258" i="4"/>
  <c r="O1247" i="4"/>
  <c r="O1294" i="4"/>
  <c r="O1235" i="4"/>
  <c r="O1236" i="4"/>
  <c r="O1265" i="4"/>
  <c r="O1231" i="4"/>
  <c r="O1234" i="4"/>
  <c r="O1276" i="4"/>
  <c r="O1213" i="4"/>
  <c r="O1223" i="4"/>
  <c r="O1262" i="4"/>
  <c r="O1214" i="4"/>
  <c r="O1243" i="4"/>
  <c r="O1297" i="4"/>
  <c r="O1246" i="4"/>
  <c r="O1257" i="4"/>
  <c r="O1239" i="4"/>
  <c r="O1232" i="4"/>
  <c r="O1272" i="4"/>
  <c r="O1295" i="4"/>
  <c r="O1215" i="4"/>
  <c r="O1300" i="4"/>
  <c r="O1219" i="4"/>
  <c r="O1230" i="4"/>
  <c r="O1238" i="4"/>
  <c r="O1240" i="4"/>
  <c r="O1285" i="4"/>
  <c r="O1269" i="4"/>
  <c r="K1330" i="4"/>
  <c r="I1448" i="4"/>
  <c r="K1448" i="4" s="1"/>
  <c r="R10" i="4"/>
  <c r="G1566" i="4"/>
  <c r="H1566" i="4" s="1"/>
  <c r="I1566" i="4" s="1"/>
  <c r="J1566" i="4"/>
  <c r="N1159" i="4" l="1"/>
  <c r="Q1159" i="4" s="1"/>
  <c r="N1143" i="4"/>
  <c r="Q1143" i="4" s="1"/>
  <c r="N1094" i="4"/>
  <c r="Q1094" i="4" s="1"/>
  <c r="N1163" i="4"/>
  <c r="Q1163" i="4" s="1"/>
  <c r="N1120" i="4"/>
  <c r="Q1120" i="4" s="1"/>
  <c r="N1115" i="4"/>
  <c r="Q1115" i="4" s="1"/>
  <c r="N1142" i="4"/>
  <c r="Q1142" i="4" s="1"/>
  <c r="N1104" i="4"/>
  <c r="Q1104" i="4" s="1"/>
  <c r="N1165" i="4"/>
  <c r="Q1165" i="4" s="1"/>
  <c r="N1148" i="4"/>
  <c r="Q1148" i="4" s="1"/>
  <c r="N1106" i="4"/>
  <c r="Q1106" i="4" s="1"/>
  <c r="N1133" i="4"/>
  <c r="Q1133" i="4" s="1"/>
  <c r="N1153" i="4"/>
  <c r="Q1153" i="4" s="1"/>
  <c r="N1156" i="4"/>
  <c r="Q1156" i="4" s="1"/>
  <c r="N1125" i="4"/>
  <c r="Q1125" i="4" s="1"/>
  <c r="N1171" i="4"/>
  <c r="Q1171" i="4" s="1"/>
  <c r="N1126" i="4"/>
  <c r="Q1126" i="4" s="1"/>
  <c r="N1162" i="4"/>
  <c r="Q1162" i="4" s="1"/>
  <c r="N1118" i="4"/>
  <c r="Q1118" i="4" s="1"/>
  <c r="N1103" i="4"/>
  <c r="Q1103" i="4" s="1"/>
  <c r="N1095" i="4"/>
  <c r="Q1095" i="4" s="1"/>
  <c r="N1140" i="4"/>
  <c r="Q1140" i="4" s="1"/>
  <c r="N1122" i="4"/>
  <c r="Q1122" i="4" s="1"/>
  <c r="N1105" i="4"/>
  <c r="Q1105" i="4" s="1"/>
  <c r="N1132" i="4"/>
  <c r="Q1132" i="4" s="1"/>
  <c r="N1166" i="4"/>
  <c r="Q1166" i="4" s="1"/>
  <c r="N1152" i="4"/>
  <c r="Q1152" i="4" s="1"/>
  <c r="N1110" i="4"/>
  <c r="Q1110" i="4" s="1"/>
  <c r="N1174" i="4"/>
  <c r="Q1174" i="4" s="1"/>
  <c r="N1114" i="4"/>
  <c r="Q1114" i="4" s="1"/>
  <c r="N1141" i="4"/>
  <c r="Q1141" i="4" s="1"/>
  <c r="N1176" i="4"/>
  <c r="Q1176" i="4" s="1"/>
  <c r="N1183" i="4"/>
  <c r="Q1183" i="4" s="1"/>
  <c r="N1112" i="4"/>
  <c r="Q1112" i="4" s="1"/>
  <c r="N1096" i="4"/>
  <c r="Q1096" i="4" s="1"/>
  <c r="N1173" i="4"/>
  <c r="Q1173" i="4" s="1"/>
  <c r="N1175" i="4"/>
  <c r="Q1175" i="4" s="1"/>
  <c r="N1134" i="4"/>
  <c r="Q1134" i="4" s="1"/>
  <c r="N1145" i="4"/>
  <c r="Q1145" i="4" s="1"/>
  <c r="N1135" i="4"/>
  <c r="Q1135" i="4" s="1"/>
  <c r="N1111" i="4"/>
  <c r="Q1111" i="4" s="1"/>
  <c r="N1164" i="4"/>
  <c r="Q1164" i="4" s="1"/>
  <c r="N1155" i="4"/>
  <c r="Q1155" i="4" s="1"/>
  <c r="N1124" i="4"/>
  <c r="Q1124" i="4" s="1"/>
  <c r="N1108" i="4"/>
  <c r="Q1108" i="4" s="1"/>
  <c r="N1129" i="4"/>
  <c r="Q1129" i="4" s="1"/>
  <c r="N1182" i="4"/>
  <c r="Q1182" i="4" s="1"/>
  <c r="N1161" i="4"/>
  <c r="Q1161" i="4" s="1"/>
  <c r="N1130" i="4"/>
  <c r="Q1130" i="4" s="1"/>
  <c r="N1131" i="4"/>
  <c r="Q1131" i="4" s="1"/>
  <c r="N1113" i="4"/>
  <c r="Q1113" i="4" s="1"/>
  <c r="N1181" i="4"/>
  <c r="Q1181" i="4" s="1"/>
  <c r="N1128" i="4"/>
  <c r="Q1128" i="4" s="1"/>
  <c r="N1109" i="4"/>
  <c r="Q1109" i="4" s="1"/>
  <c r="N1177" i="4"/>
  <c r="Q1177" i="4" s="1"/>
  <c r="N1151" i="4"/>
  <c r="Q1151" i="4" s="1"/>
  <c r="N1169" i="4"/>
  <c r="Q1169" i="4" s="1"/>
  <c r="N1139" i="4"/>
  <c r="Q1139" i="4" s="1"/>
  <c r="N1168" i="4"/>
  <c r="Q1168" i="4" s="1"/>
  <c r="N1170" i="4"/>
  <c r="Q1170" i="4" s="1"/>
  <c r="N1154" i="4"/>
  <c r="Q1154" i="4" s="1"/>
  <c r="N1157" i="4"/>
  <c r="Q1157" i="4" s="1"/>
  <c r="N1117" i="4"/>
  <c r="Q1117" i="4" s="1"/>
  <c r="N1180" i="4"/>
  <c r="Q1180" i="4" s="1"/>
  <c r="N1107" i="4"/>
  <c r="Q1107" i="4" s="1"/>
  <c r="N1119" i="4"/>
  <c r="Q1119" i="4" s="1"/>
  <c r="N1137" i="4"/>
  <c r="Q1137" i="4" s="1"/>
  <c r="N1150" i="4"/>
  <c r="Q1150" i="4" s="1"/>
  <c r="N1136" i="4"/>
  <c r="Q1136" i="4" s="1"/>
  <c r="N1179" i="4"/>
  <c r="Q1179" i="4" s="1"/>
  <c r="N1160" i="4"/>
  <c r="Q1160" i="4" s="1"/>
  <c r="N1121" i="4"/>
  <c r="Q1121" i="4" s="1"/>
  <c r="N1144" i="4"/>
  <c r="Q1144" i="4" s="1"/>
  <c r="N1146" i="4"/>
  <c r="Q1146" i="4" s="1"/>
  <c r="N1149" i="4"/>
  <c r="Q1149" i="4" s="1"/>
  <c r="N1178" i="4"/>
  <c r="Q1178" i="4" s="1"/>
  <c r="N1099" i="4"/>
  <c r="Q1099" i="4" s="1"/>
  <c r="N1116" i="4"/>
  <c r="Q1116" i="4" s="1"/>
  <c r="N1138" i="4"/>
  <c r="Q1138" i="4" s="1"/>
  <c r="N1097" i="4"/>
  <c r="Q1097" i="4" s="1"/>
  <c r="N1172" i="4"/>
  <c r="Q1172" i="4" s="1"/>
  <c r="N1098" i="4"/>
  <c r="Q1098" i="4" s="1"/>
  <c r="N1100" i="4"/>
  <c r="Q1100" i="4" s="1"/>
  <c r="N1102" i="4"/>
  <c r="Q1102" i="4" s="1"/>
  <c r="N1158" i="4"/>
  <c r="Q1158" i="4" s="1"/>
  <c r="N1101" i="4"/>
  <c r="Q1101" i="4" s="1"/>
  <c r="N1127" i="4"/>
  <c r="Q1127" i="4" s="1"/>
  <c r="N1123" i="4"/>
  <c r="Q1123" i="4" s="1"/>
  <c r="N1167" i="4"/>
  <c r="Q1167" i="4" s="1"/>
  <c r="N1147" i="4"/>
  <c r="Q1147" i="4" s="1"/>
  <c r="O1510" i="4"/>
  <c r="O1479" i="4"/>
  <c r="O1480" i="4"/>
  <c r="O1514" i="4"/>
  <c r="O1533" i="4"/>
  <c r="O1522" i="4"/>
  <c r="O1527" i="4"/>
  <c r="O1530" i="4"/>
  <c r="O1456" i="4"/>
  <c r="O1495" i="4"/>
  <c r="O1472" i="4"/>
  <c r="O1468" i="4"/>
  <c r="O1453" i="4"/>
  <c r="O1461" i="4"/>
  <c r="O1482" i="4"/>
  <c r="O1515" i="4"/>
  <c r="O1497" i="4"/>
  <c r="O1531" i="4"/>
  <c r="O1507" i="4"/>
  <c r="O1476" i="4"/>
  <c r="O1518" i="4"/>
  <c r="O1484" i="4"/>
  <c r="O1526" i="4"/>
  <c r="O1465" i="4"/>
  <c r="O1504" i="4"/>
  <c r="O1501" i="4"/>
  <c r="O1496" i="4"/>
  <c r="O1499" i="4"/>
  <c r="O1457" i="4"/>
  <c r="O1489" i="4"/>
  <c r="O1481" i="4"/>
  <c r="O1460" i="4"/>
  <c r="O1491" i="4"/>
  <c r="O1535" i="4"/>
  <c r="O1511" i="4"/>
  <c r="O1450" i="4"/>
  <c r="O1449" i="4"/>
  <c r="O1459" i="4"/>
  <c r="O1493" i="4"/>
  <c r="O1462" i="4"/>
  <c r="O1488" i="4"/>
  <c r="O1467" i="4"/>
  <c r="O1532" i="4"/>
  <c r="O1494" i="4"/>
  <c r="O1455" i="4"/>
  <c r="O1502" i="4"/>
  <c r="O1473" i="4"/>
  <c r="O1487" i="4"/>
  <c r="O1516" i="4"/>
  <c r="O1509" i="4"/>
  <c r="O1474" i="4"/>
  <c r="O1490" i="4"/>
  <c r="O1464" i="4"/>
  <c r="O1483" i="4"/>
  <c r="O1466" i="4"/>
  <c r="O1521" i="4"/>
  <c r="O1503" i="4"/>
  <c r="O1517" i="4"/>
  <c r="O1537" i="4"/>
  <c r="O1485" i="4"/>
  <c r="O1451" i="4"/>
  <c r="O1448" i="4"/>
  <c r="O1508" i="4"/>
  <c r="O1486" i="4"/>
  <c r="O1512" i="4"/>
  <c r="O1520" i="4"/>
  <c r="O1498" i="4"/>
  <c r="O1452" i="4"/>
  <c r="O1524" i="4"/>
  <c r="O1458" i="4"/>
  <c r="O1477" i="4"/>
  <c r="O1513" i="4"/>
  <c r="O1528" i="4"/>
  <c r="O1475" i="4"/>
  <c r="O1536" i="4"/>
  <c r="O1519" i="4"/>
  <c r="O1529" i="4"/>
  <c r="O1478" i="4"/>
  <c r="O1470" i="4"/>
  <c r="O1505" i="4"/>
  <c r="O1471" i="4"/>
  <c r="O1492" i="4"/>
  <c r="O1523" i="4"/>
  <c r="O1500" i="4"/>
  <c r="O1469" i="4"/>
  <c r="O1506" i="4"/>
  <c r="O1454" i="4"/>
  <c r="O1534" i="4"/>
  <c r="O1463" i="4"/>
  <c r="O1525" i="4"/>
  <c r="O1348" i="4"/>
  <c r="O1419" i="4"/>
  <c r="O1365" i="4"/>
  <c r="O1359" i="4"/>
  <c r="O1344" i="4"/>
  <c r="O1381" i="4"/>
  <c r="O1369" i="4"/>
  <c r="O1402" i="4"/>
  <c r="O1332" i="4"/>
  <c r="O1343" i="4"/>
  <c r="O1383" i="4"/>
  <c r="O1412" i="4"/>
  <c r="O1358" i="4"/>
  <c r="O1389" i="4"/>
  <c r="O1398" i="4"/>
  <c r="O1379" i="4"/>
  <c r="O1386" i="4"/>
  <c r="O1399" i="4"/>
  <c r="O1415" i="4"/>
  <c r="O1335" i="4"/>
  <c r="O1361" i="4"/>
  <c r="O1350" i="4"/>
  <c r="O1352" i="4"/>
  <c r="O1404" i="4"/>
  <c r="O1397" i="4"/>
  <c r="O1392" i="4"/>
  <c r="O1349" i="4"/>
  <c r="O1393" i="4"/>
  <c r="O1400" i="4"/>
  <c r="O1367" i="4"/>
  <c r="O1372" i="4"/>
  <c r="O1410" i="4"/>
  <c r="O1342" i="4"/>
  <c r="O1416" i="4"/>
  <c r="O1362" i="4"/>
  <c r="O1388" i="4"/>
  <c r="O1371" i="4"/>
  <c r="O1378" i="4"/>
  <c r="O1356" i="4"/>
  <c r="O1376" i="4"/>
  <c r="O1364" i="4"/>
  <c r="O1384" i="4"/>
  <c r="O1407" i="4"/>
  <c r="O1351" i="4"/>
  <c r="O1347" i="4"/>
  <c r="O1406" i="4"/>
  <c r="O1396" i="4"/>
  <c r="O1373" i="4"/>
  <c r="O1337" i="4"/>
  <c r="O1360" i="4"/>
  <c r="O1341" i="4"/>
  <c r="O1336" i="4"/>
  <c r="O1408" i="4"/>
  <c r="O1346" i="4"/>
  <c r="O1366" i="4"/>
  <c r="O1357" i="4"/>
  <c r="O1334" i="4"/>
  <c r="O1395" i="4"/>
  <c r="O1353" i="4"/>
  <c r="O1403" i="4"/>
  <c r="O1331" i="4"/>
  <c r="O1370" i="4"/>
  <c r="O1333" i="4"/>
  <c r="O1355" i="4"/>
  <c r="O1409" i="4"/>
  <c r="O1339" i="4"/>
  <c r="O1380" i="4"/>
  <c r="O1414" i="4"/>
  <c r="O1387" i="4"/>
  <c r="O1338" i="4"/>
  <c r="O1413" i="4"/>
  <c r="O1382" i="4"/>
  <c r="O1417" i="4"/>
  <c r="O1375" i="4"/>
  <c r="O1385" i="4"/>
  <c r="O1391" i="4"/>
  <c r="O1374" i="4"/>
  <c r="O1394" i="4"/>
  <c r="O1354" i="4"/>
  <c r="O1345" i="4"/>
  <c r="O1330" i="4"/>
  <c r="O1340" i="4"/>
  <c r="O1401" i="4"/>
  <c r="O1390" i="4"/>
  <c r="O1411" i="4"/>
  <c r="O1418" i="4"/>
  <c r="O1363" i="4"/>
  <c r="O1405" i="4"/>
  <c r="O1368" i="4"/>
  <c r="O1377" i="4"/>
  <c r="K1566" i="4"/>
  <c r="R20" i="4"/>
  <c r="G1684" i="4"/>
  <c r="H1684" i="4" s="1"/>
  <c r="I1684" i="4" s="1"/>
  <c r="J1684" i="4"/>
  <c r="S10" i="4"/>
  <c r="S9" i="4"/>
  <c r="N1263" i="4" l="1"/>
  <c r="Q1263" i="4" s="1"/>
  <c r="N1245" i="4"/>
  <c r="Q1245" i="4" s="1"/>
  <c r="N1298" i="4"/>
  <c r="Q1298" i="4" s="1"/>
  <c r="N1230" i="4"/>
  <c r="Q1230" i="4" s="1"/>
  <c r="N1229" i="4"/>
  <c r="Q1229" i="4" s="1"/>
  <c r="N1270" i="4"/>
  <c r="Q1270" i="4" s="1"/>
  <c r="N1254" i="4"/>
  <c r="Q1254" i="4" s="1"/>
  <c r="N1222" i="4"/>
  <c r="Q1222" i="4" s="1"/>
  <c r="N1291" i="4"/>
  <c r="Q1291" i="4" s="1"/>
  <c r="N1300" i="4"/>
  <c r="Q1300" i="4" s="1"/>
  <c r="N1219" i="4"/>
  <c r="Q1219" i="4" s="1"/>
  <c r="N1216" i="4"/>
  <c r="Q1216" i="4" s="1"/>
  <c r="N1238" i="4"/>
  <c r="Q1238" i="4" s="1"/>
  <c r="N1292" i="4"/>
  <c r="Q1292" i="4" s="1"/>
  <c r="N1258" i="4"/>
  <c r="Q1258" i="4" s="1"/>
  <c r="N1297" i="4"/>
  <c r="Q1297" i="4" s="1"/>
  <c r="N1301" i="4"/>
  <c r="Q1301" i="4" s="1"/>
  <c r="N1237" i="4"/>
  <c r="Q1237" i="4" s="1"/>
  <c r="N1275" i="4"/>
  <c r="Q1275" i="4" s="1"/>
  <c r="N1244" i="4"/>
  <c r="Q1244" i="4" s="1"/>
  <c r="N1249" i="4"/>
  <c r="Q1249" i="4" s="1"/>
  <c r="N1246" i="4"/>
  <c r="Q1246" i="4" s="1"/>
  <c r="N1293" i="4"/>
  <c r="Q1293" i="4" s="1"/>
  <c r="N1274" i="4"/>
  <c r="Q1274" i="4" s="1"/>
  <c r="N1265" i="4"/>
  <c r="Q1265" i="4" s="1"/>
  <c r="N1253" i="4"/>
  <c r="Q1253" i="4" s="1"/>
  <c r="N1233" i="4"/>
  <c r="Q1233" i="4" s="1"/>
  <c r="N1299" i="4"/>
  <c r="Q1299" i="4" s="1"/>
  <c r="N1235" i="4"/>
  <c r="Q1235" i="4" s="1"/>
  <c r="N1225" i="4"/>
  <c r="Q1225" i="4" s="1"/>
  <c r="N1232" i="4"/>
  <c r="Q1232" i="4" s="1"/>
  <c r="N1295" i="4"/>
  <c r="Q1295" i="4" s="1"/>
  <c r="N1272" i="4"/>
  <c r="Q1272" i="4" s="1"/>
  <c r="N1283" i="4"/>
  <c r="Q1283" i="4" s="1"/>
  <c r="N1227" i="4"/>
  <c r="Q1227" i="4" s="1"/>
  <c r="N1247" i="4"/>
  <c r="Q1247" i="4" s="1"/>
  <c r="N1276" i="4"/>
  <c r="Q1276" i="4" s="1"/>
  <c r="N1215" i="4"/>
  <c r="Q1215" i="4" s="1"/>
  <c r="N1296" i="4"/>
  <c r="Q1296" i="4" s="1"/>
  <c r="N1280" i="4"/>
  <c r="Q1280" i="4" s="1"/>
  <c r="N1248" i="4"/>
  <c r="Q1248" i="4" s="1"/>
  <c r="N1242" i="4"/>
  <c r="Q1242" i="4" s="1"/>
  <c r="N1214" i="4"/>
  <c r="Q1214" i="4" s="1"/>
  <c r="N1220" i="4"/>
  <c r="Q1220" i="4" s="1"/>
  <c r="N1231" i="4"/>
  <c r="Q1231" i="4" s="1"/>
  <c r="N1285" i="4"/>
  <c r="Q1285" i="4" s="1"/>
  <c r="N1255" i="4"/>
  <c r="Q1255" i="4" s="1"/>
  <c r="N1279" i="4"/>
  <c r="Q1279" i="4" s="1"/>
  <c r="N1287" i="4"/>
  <c r="Q1287" i="4" s="1"/>
  <c r="N1260" i="4"/>
  <c r="Q1260" i="4" s="1"/>
  <c r="N1282" i="4"/>
  <c r="Q1282" i="4" s="1"/>
  <c r="N1217" i="4"/>
  <c r="Q1217" i="4" s="1"/>
  <c r="N1267" i="4"/>
  <c r="Q1267" i="4" s="1"/>
  <c r="N1261" i="4"/>
  <c r="Q1261" i="4" s="1"/>
  <c r="N1284" i="4"/>
  <c r="Q1284" i="4" s="1"/>
  <c r="N1294" i="4"/>
  <c r="Q1294" i="4" s="1"/>
  <c r="N1262" i="4"/>
  <c r="Q1262" i="4" s="1"/>
  <c r="N1257" i="4"/>
  <c r="Q1257" i="4" s="1"/>
  <c r="N1277" i="4"/>
  <c r="Q1277" i="4" s="1"/>
  <c r="N1241" i="4"/>
  <c r="Q1241" i="4" s="1"/>
  <c r="N1268" i="4"/>
  <c r="Q1268" i="4" s="1"/>
  <c r="N1250" i="4"/>
  <c r="Q1250" i="4" s="1"/>
  <c r="N1266" i="4"/>
  <c r="Q1266" i="4" s="1"/>
  <c r="N1273" i="4"/>
  <c r="Q1273" i="4" s="1"/>
  <c r="N1240" i="4"/>
  <c r="Q1240" i="4" s="1"/>
  <c r="N1259" i="4"/>
  <c r="Q1259" i="4" s="1"/>
  <c r="N1269" i="4"/>
  <c r="Q1269" i="4" s="1"/>
  <c r="N1252" i="4"/>
  <c r="Q1252" i="4" s="1"/>
  <c r="N1239" i="4"/>
  <c r="Q1239" i="4" s="1"/>
  <c r="N1221" i="4"/>
  <c r="Q1221" i="4" s="1"/>
  <c r="N1281" i="4"/>
  <c r="Q1281" i="4" s="1"/>
  <c r="N1251" i="4"/>
  <c r="Q1251" i="4" s="1"/>
  <c r="N1243" i="4"/>
  <c r="Q1243" i="4" s="1"/>
  <c r="N1213" i="4"/>
  <c r="Q1213" i="4" s="1"/>
  <c r="N1286" i="4"/>
  <c r="Q1286" i="4" s="1"/>
  <c r="N1264" i="4"/>
  <c r="Q1264" i="4" s="1"/>
  <c r="N1288" i="4"/>
  <c r="Q1288" i="4" s="1"/>
  <c r="N1271" i="4"/>
  <c r="Q1271" i="4" s="1"/>
  <c r="N1236" i="4"/>
  <c r="Q1236" i="4" s="1"/>
  <c r="N1212" i="4"/>
  <c r="Q1212" i="4" s="1"/>
  <c r="N1290" i="4"/>
  <c r="Q1290" i="4" s="1"/>
  <c r="N1256" i="4"/>
  <c r="Q1256" i="4" s="1"/>
  <c r="N1224" i="4"/>
  <c r="Q1224" i="4" s="1"/>
  <c r="N1228" i="4"/>
  <c r="Q1228" i="4" s="1"/>
  <c r="N1218" i="4"/>
  <c r="Q1218" i="4" s="1"/>
  <c r="N1223" i="4"/>
  <c r="Q1223" i="4" s="1"/>
  <c r="N1226" i="4"/>
  <c r="Q1226" i="4" s="1"/>
  <c r="N1234" i="4"/>
  <c r="Q1234" i="4" s="1"/>
  <c r="N1289" i="4"/>
  <c r="Q1289" i="4" s="1"/>
  <c r="N1278" i="4"/>
  <c r="Q1278" i="4" s="1"/>
  <c r="O1582" i="4"/>
  <c r="O1575" i="4"/>
  <c r="O1603" i="4"/>
  <c r="O1574" i="4"/>
  <c r="O1625" i="4"/>
  <c r="O1590" i="4"/>
  <c r="O1591" i="4"/>
  <c r="O1587" i="4"/>
  <c r="O1626" i="4"/>
  <c r="O1573" i="4"/>
  <c r="O1584" i="4"/>
  <c r="O1641" i="4"/>
  <c r="O1654" i="4"/>
  <c r="O1607" i="4"/>
  <c r="O1592" i="4"/>
  <c r="O1615" i="4"/>
  <c r="O1595" i="4"/>
  <c r="O1600" i="4"/>
  <c r="O1602" i="4"/>
  <c r="O1631" i="4"/>
  <c r="O1644" i="4"/>
  <c r="O1618" i="4"/>
  <c r="O1647" i="4"/>
  <c r="O1643" i="4"/>
  <c r="O1571" i="4"/>
  <c r="O1617" i="4"/>
  <c r="O1653" i="4"/>
  <c r="O1610" i="4"/>
  <c r="O1627" i="4"/>
  <c r="O1651" i="4"/>
  <c r="O1593" i="4"/>
  <c r="O1594" i="4"/>
  <c r="O1619" i="4"/>
  <c r="O1585" i="4"/>
  <c r="O1576" i="4"/>
  <c r="O1636" i="4"/>
  <c r="O1611" i="4"/>
  <c r="O1570" i="4"/>
  <c r="O1624" i="4"/>
  <c r="O1596" i="4"/>
  <c r="O1566" i="4"/>
  <c r="O1581" i="4"/>
  <c r="O1632" i="4"/>
  <c r="O1628" i="4"/>
  <c r="O1608" i="4"/>
  <c r="O1597" i="4"/>
  <c r="O1640" i="4"/>
  <c r="O1633" i="4"/>
  <c r="O1613" i="4"/>
  <c r="O1620" i="4"/>
  <c r="O1605" i="4"/>
  <c r="O1589" i="4"/>
  <c r="O1583" i="4"/>
  <c r="O1598" i="4"/>
  <c r="O1638" i="4"/>
  <c r="O1588" i="4"/>
  <c r="O1623" i="4"/>
  <c r="O1639" i="4"/>
  <c r="O1642" i="4"/>
  <c r="O1606" i="4"/>
  <c r="O1648" i="4"/>
  <c r="O1612" i="4"/>
  <c r="O1577" i="4"/>
  <c r="O1629" i="4"/>
  <c r="O1649" i="4"/>
  <c r="O1655" i="4"/>
  <c r="O1580" i="4"/>
  <c r="O1630" i="4"/>
  <c r="O1601" i="4"/>
  <c r="O1621" i="4"/>
  <c r="O1614" i="4"/>
  <c r="O1572" i="4"/>
  <c r="O1579" i="4"/>
  <c r="O1637" i="4"/>
  <c r="O1616" i="4"/>
  <c r="O1645" i="4"/>
  <c r="O1568" i="4"/>
  <c r="O1586" i="4"/>
  <c r="O1650" i="4"/>
  <c r="O1578" i="4"/>
  <c r="O1635" i="4"/>
  <c r="O1634" i="4"/>
  <c r="O1599" i="4"/>
  <c r="O1609" i="4"/>
  <c r="O1567" i="4"/>
  <c r="O1569" i="4"/>
  <c r="O1652" i="4"/>
  <c r="O1604" i="4"/>
  <c r="O1646" i="4"/>
  <c r="O1622" i="4"/>
  <c r="K1684" i="4"/>
  <c r="R30" i="4"/>
  <c r="J1802" i="4"/>
  <c r="G1802" i="4"/>
  <c r="H1802" i="4" s="1"/>
  <c r="I1802" i="4" s="1"/>
  <c r="S20" i="4"/>
  <c r="S19" i="4"/>
  <c r="N1529" i="4" l="1"/>
  <c r="Q1529" i="4" s="1"/>
  <c r="N1466" i="4"/>
  <c r="Q1466" i="4" s="1"/>
  <c r="N1514" i="4"/>
  <c r="Q1514" i="4" s="1"/>
  <c r="N1525" i="4"/>
  <c r="Q1525" i="4" s="1"/>
  <c r="N1489" i="4"/>
  <c r="Q1489" i="4" s="1"/>
  <c r="N1472" i="4"/>
  <c r="Q1472" i="4" s="1"/>
  <c r="N1471" i="4"/>
  <c r="Q1471" i="4" s="1"/>
  <c r="N1507" i="4"/>
  <c r="Q1507" i="4" s="1"/>
  <c r="N1528" i="4"/>
  <c r="Q1528" i="4" s="1"/>
  <c r="N1464" i="4"/>
  <c r="Q1464" i="4" s="1"/>
  <c r="N1502" i="4"/>
  <c r="Q1502" i="4" s="1"/>
  <c r="N1467" i="4"/>
  <c r="Q1467" i="4" s="1"/>
  <c r="N1497" i="4"/>
  <c r="Q1497" i="4" s="1"/>
  <c r="N1480" i="4"/>
  <c r="Q1480" i="4" s="1"/>
  <c r="N1461" i="4"/>
  <c r="Q1461" i="4" s="1"/>
  <c r="N1458" i="4"/>
  <c r="Q1458" i="4" s="1"/>
  <c r="N1448" i="4"/>
  <c r="Q1448" i="4" s="1"/>
  <c r="N1523" i="4"/>
  <c r="Q1523" i="4" s="1"/>
  <c r="N1505" i="4"/>
  <c r="Q1505" i="4" s="1"/>
  <c r="N1449" i="4"/>
  <c r="Q1449" i="4" s="1"/>
  <c r="N1478" i="4"/>
  <c r="Q1478" i="4" s="1"/>
  <c r="N1459" i="4"/>
  <c r="Q1459" i="4" s="1"/>
  <c r="N1488" i="4"/>
  <c r="Q1488" i="4" s="1"/>
  <c r="N1482" i="4"/>
  <c r="Q1482" i="4" s="1"/>
  <c r="N1469" i="4"/>
  <c r="Q1469" i="4" s="1"/>
  <c r="N1474" i="4"/>
  <c r="Q1474" i="4" s="1"/>
  <c r="N1490" i="4"/>
  <c r="Q1490" i="4" s="1"/>
  <c r="N1495" i="4"/>
  <c r="Q1495" i="4" s="1"/>
  <c r="N1477" i="4"/>
  <c r="Q1477" i="4" s="1"/>
  <c r="N1521" i="4"/>
  <c r="Q1521" i="4" s="1"/>
  <c r="N1492" i="4"/>
  <c r="Q1492" i="4" s="1"/>
  <c r="N1518" i="4"/>
  <c r="Q1518" i="4" s="1"/>
  <c r="N1487" i="4"/>
  <c r="Q1487" i="4" s="1"/>
  <c r="N1473" i="4"/>
  <c r="Q1473" i="4" s="1"/>
  <c r="N1462" i="4"/>
  <c r="Q1462" i="4" s="1"/>
  <c r="N1468" i="4"/>
  <c r="Q1468" i="4" s="1"/>
  <c r="N1455" i="4"/>
  <c r="Q1455" i="4" s="1"/>
  <c r="N1491" i="4"/>
  <c r="Q1491" i="4" s="1"/>
  <c r="N1476" i="4"/>
  <c r="Q1476" i="4" s="1"/>
  <c r="N1498" i="4"/>
  <c r="Q1498" i="4" s="1"/>
  <c r="N1470" i="4"/>
  <c r="Q1470" i="4" s="1"/>
  <c r="N1504" i="4"/>
  <c r="Q1504" i="4" s="1"/>
  <c r="N1516" i="4"/>
  <c r="Q1516" i="4" s="1"/>
  <c r="N1526" i="4"/>
  <c r="Q1526" i="4" s="1"/>
  <c r="N1496" i="4"/>
  <c r="Q1496" i="4" s="1"/>
  <c r="N1493" i="4"/>
  <c r="Q1493" i="4" s="1"/>
  <c r="N1465" i="4"/>
  <c r="Q1465" i="4" s="1"/>
  <c r="N1533" i="4"/>
  <c r="Q1533" i="4" s="1"/>
  <c r="N1484" i="4"/>
  <c r="Q1484" i="4" s="1"/>
  <c r="N1460" i="4"/>
  <c r="Q1460" i="4" s="1"/>
  <c r="N1500" i="4"/>
  <c r="Q1500" i="4" s="1"/>
  <c r="N1501" i="4"/>
  <c r="Q1501" i="4" s="1"/>
  <c r="N1520" i="4"/>
  <c r="Q1520" i="4" s="1"/>
  <c r="N1479" i="4"/>
  <c r="Q1479" i="4" s="1"/>
  <c r="N1515" i="4"/>
  <c r="Q1515" i="4" s="1"/>
  <c r="N1510" i="4"/>
  <c r="Q1510" i="4" s="1"/>
  <c r="N1452" i="4"/>
  <c r="Q1452" i="4" s="1"/>
  <c r="N1532" i="4"/>
  <c r="Q1532" i="4" s="1"/>
  <c r="N1511" i="4"/>
  <c r="Q1511" i="4" s="1"/>
  <c r="N1517" i="4"/>
  <c r="Q1517" i="4" s="1"/>
  <c r="N1451" i="4"/>
  <c r="Q1451" i="4" s="1"/>
  <c r="N1527" i="4"/>
  <c r="Q1527" i="4" s="1"/>
  <c r="N1535" i="4"/>
  <c r="Q1535" i="4" s="1"/>
  <c r="N1494" i="4"/>
  <c r="Q1494" i="4" s="1"/>
  <c r="N1506" i="4"/>
  <c r="Q1506" i="4" s="1"/>
  <c r="N1450" i="4"/>
  <c r="Q1450" i="4" s="1"/>
  <c r="N1512" i="4"/>
  <c r="Q1512" i="4" s="1"/>
  <c r="N1509" i="4"/>
  <c r="Q1509" i="4" s="1"/>
  <c r="N1537" i="4"/>
  <c r="Q1537" i="4" s="1"/>
  <c r="N1522" i="4"/>
  <c r="Q1522" i="4" s="1"/>
  <c r="N1499" i="4"/>
  <c r="Q1499" i="4" s="1"/>
  <c r="N1485" i="4"/>
  <c r="Q1485" i="4" s="1"/>
  <c r="N1483" i="4"/>
  <c r="Q1483" i="4" s="1"/>
  <c r="N1463" i="4"/>
  <c r="Q1463" i="4" s="1"/>
  <c r="N1456" i="4"/>
  <c r="Q1456" i="4" s="1"/>
  <c r="N1519" i="4"/>
  <c r="Q1519" i="4" s="1"/>
  <c r="N1536" i="4"/>
  <c r="Q1536" i="4" s="1"/>
  <c r="N1530" i="4"/>
  <c r="Q1530" i="4" s="1"/>
  <c r="N1531" i="4"/>
  <c r="Q1531" i="4" s="1"/>
  <c r="N1534" i="4"/>
  <c r="Q1534" i="4" s="1"/>
  <c r="N1513" i="4"/>
  <c r="Q1513" i="4" s="1"/>
  <c r="N1524" i="4"/>
  <c r="Q1524" i="4" s="1"/>
  <c r="N1475" i="4"/>
  <c r="Q1475" i="4" s="1"/>
  <c r="N1453" i="4"/>
  <c r="Q1453" i="4" s="1"/>
  <c r="N1486" i="4"/>
  <c r="Q1486" i="4" s="1"/>
  <c r="N1508" i="4"/>
  <c r="Q1508" i="4" s="1"/>
  <c r="N1457" i="4"/>
  <c r="Q1457" i="4" s="1"/>
  <c r="N1454" i="4"/>
  <c r="Q1454" i="4" s="1"/>
  <c r="N1503" i="4"/>
  <c r="Q1503" i="4" s="1"/>
  <c r="N1481" i="4"/>
  <c r="Q1481" i="4" s="1"/>
  <c r="N1357" i="4"/>
  <c r="Q1357" i="4" s="1"/>
  <c r="N1330" i="4"/>
  <c r="Q1330" i="4" s="1"/>
  <c r="N1339" i="4"/>
  <c r="Q1339" i="4" s="1"/>
  <c r="N1360" i="4"/>
  <c r="Q1360" i="4" s="1"/>
  <c r="N1407" i="4"/>
  <c r="Q1407" i="4" s="1"/>
  <c r="N1344" i="4"/>
  <c r="Q1344" i="4" s="1"/>
  <c r="N1336" i="4"/>
  <c r="Q1336" i="4" s="1"/>
  <c r="N1362" i="4"/>
  <c r="Q1362" i="4" s="1"/>
  <c r="N1347" i="4"/>
  <c r="Q1347" i="4" s="1"/>
  <c r="N1381" i="4"/>
  <c r="Q1381" i="4" s="1"/>
  <c r="N1375" i="4"/>
  <c r="Q1375" i="4" s="1"/>
  <c r="N1388" i="4"/>
  <c r="Q1388" i="4" s="1"/>
  <c r="N1419" i="4"/>
  <c r="Q1419" i="4" s="1"/>
  <c r="N1402" i="4"/>
  <c r="Q1402" i="4" s="1"/>
  <c r="N1415" i="4"/>
  <c r="Q1415" i="4" s="1"/>
  <c r="N1343" i="4"/>
  <c r="Q1343" i="4" s="1"/>
  <c r="N1399" i="4"/>
  <c r="Q1399" i="4" s="1"/>
  <c r="N1376" i="4"/>
  <c r="Q1376" i="4" s="1"/>
  <c r="N1389" i="4"/>
  <c r="Q1389" i="4" s="1"/>
  <c r="N1378" i="4"/>
  <c r="Q1378" i="4" s="1"/>
  <c r="N1348" i="4"/>
  <c r="Q1348" i="4" s="1"/>
  <c r="N1374" i="4"/>
  <c r="Q1374" i="4" s="1"/>
  <c r="N1333" i="4"/>
  <c r="Q1333" i="4" s="1"/>
  <c r="N1393" i="4"/>
  <c r="Q1393" i="4" s="1"/>
  <c r="N1391" i="4"/>
  <c r="Q1391" i="4" s="1"/>
  <c r="N1351" i="4"/>
  <c r="Q1351" i="4" s="1"/>
  <c r="N1398" i="4"/>
  <c r="Q1398" i="4" s="1"/>
  <c r="N1335" i="4"/>
  <c r="Q1335" i="4" s="1"/>
  <c r="N1350" i="4"/>
  <c r="Q1350" i="4" s="1"/>
  <c r="N1372" i="4"/>
  <c r="Q1372" i="4" s="1"/>
  <c r="N1331" i="4"/>
  <c r="Q1331" i="4" s="1"/>
  <c r="N1338" i="4"/>
  <c r="Q1338" i="4" s="1"/>
  <c r="N1414" i="4"/>
  <c r="Q1414" i="4" s="1"/>
  <c r="N1365" i="4"/>
  <c r="Q1365" i="4" s="1"/>
  <c r="N1379" i="4"/>
  <c r="Q1379" i="4" s="1"/>
  <c r="N1366" i="4"/>
  <c r="Q1366" i="4" s="1"/>
  <c r="N1401" i="4"/>
  <c r="Q1401" i="4" s="1"/>
  <c r="N1387" i="4"/>
  <c r="Q1387" i="4" s="1"/>
  <c r="N1373" i="4"/>
  <c r="Q1373" i="4" s="1"/>
  <c r="N1396" i="4"/>
  <c r="Q1396" i="4" s="1"/>
  <c r="N1416" i="4"/>
  <c r="Q1416" i="4" s="1"/>
  <c r="N1353" i="4"/>
  <c r="Q1353" i="4" s="1"/>
  <c r="N1349" i="4"/>
  <c r="Q1349" i="4" s="1"/>
  <c r="N1413" i="4"/>
  <c r="Q1413" i="4" s="1"/>
  <c r="N1410" i="4"/>
  <c r="Q1410" i="4" s="1"/>
  <c r="N1397" i="4"/>
  <c r="Q1397" i="4" s="1"/>
  <c r="N1377" i="4"/>
  <c r="Q1377" i="4" s="1"/>
  <c r="N1341" i="4"/>
  <c r="Q1341" i="4" s="1"/>
  <c r="N1369" i="4"/>
  <c r="Q1369" i="4" s="1"/>
  <c r="N1408" i="4"/>
  <c r="Q1408" i="4" s="1"/>
  <c r="N1358" i="4"/>
  <c r="Q1358" i="4" s="1"/>
  <c r="N1355" i="4"/>
  <c r="Q1355" i="4" s="1"/>
  <c r="N1400" i="4"/>
  <c r="Q1400" i="4" s="1"/>
  <c r="N1359" i="4"/>
  <c r="Q1359" i="4" s="1"/>
  <c r="N1332" i="4"/>
  <c r="Q1332" i="4" s="1"/>
  <c r="N1406" i="4"/>
  <c r="Q1406" i="4" s="1"/>
  <c r="N1390" i="4"/>
  <c r="Q1390" i="4" s="1"/>
  <c r="N1418" i="4"/>
  <c r="Q1418" i="4" s="1"/>
  <c r="N1394" i="4"/>
  <c r="Q1394" i="4" s="1"/>
  <c r="N1345" i="4"/>
  <c r="Q1345" i="4" s="1"/>
  <c r="N1382" i="4"/>
  <c r="Q1382" i="4" s="1"/>
  <c r="N1354" i="4"/>
  <c r="Q1354" i="4" s="1"/>
  <c r="N1352" i="4"/>
  <c r="Q1352" i="4" s="1"/>
  <c r="N1364" i="4"/>
  <c r="Q1364" i="4" s="1"/>
  <c r="N1392" i="4"/>
  <c r="Q1392" i="4" s="1"/>
  <c r="N1409" i="4"/>
  <c r="Q1409" i="4" s="1"/>
  <c r="N1405" i="4"/>
  <c r="Q1405" i="4" s="1"/>
  <c r="N1342" i="4"/>
  <c r="Q1342" i="4" s="1"/>
  <c r="N1337" i="4"/>
  <c r="Q1337" i="4" s="1"/>
  <c r="N1346" i="4"/>
  <c r="Q1346" i="4" s="1"/>
  <c r="N1361" i="4"/>
  <c r="Q1361" i="4" s="1"/>
  <c r="N1340" i="4"/>
  <c r="Q1340" i="4" s="1"/>
  <c r="N1385" i="4"/>
  <c r="Q1385" i="4" s="1"/>
  <c r="N1356" i="4"/>
  <c r="Q1356" i="4" s="1"/>
  <c r="N1383" i="4"/>
  <c r="Q1383" i="4" s="1"/>
  <c r="N1380" i="4"/>
  <c r="Q1380" i="4" s="1"/>
  <c r="N1384" i="4"/>
  <c r="Q1384" i="4" s="1"/>
  <c r="N1386" i="4"/>
  <c r="Q1386" i="4" s="1"/>
  <c r="N1370" i="4"/>
  <c r="Q1370" i="4" s="1"/>
  <c r="N1363" i="4"/>
  <c r="Q1363" i="4" s="1"/>
  <c r="N1412" i="4"/>
  <c r="Q1412" i="4" s="1"/>
  <c r="N1368" i="4"/>
  <c r="Q1368" i="4" s="1"/>
  <c r="N1411" i="4"/>
  <c r="Q1411" i="4" s="1"/>
  <c r="N1417" i="4"/>
  <c r="Q1417" i="4" s="1"/>
  <c r="N1367" i="4"/>
  <c r="Q1367" i="4" s="1"/>
  <c r="N1404" i="4"/>
  <c r="Q1404" i="4" s="1"/>
  <c r="N1395" i="4"/>
  <c r="Q1395" i="4" s="1"/>
  <c r="N1403" i="4"/>
  <c r="Q1403" i="4" s="1"/>
  <c r="N1334" i="4"/>
  <c r="Q1334" i="4" s="1"/>
  <c r="N1371" i="4"/>
  <c r="Q1371" i="4" s="1"/>
  <c r="O1684" i="4"/>
  <c r="O1703" i="4"/>
  <c r="O1728" i="4"/>
  <c r="O1701" i="4"/>
  <c r="O1698" i="4"/>
  <c r="O1686" i="4"/>
  <c r="O1720" i="4"/>
  <c r="O1717" i="4"/>
  <c r="O1764" i="4"/>
  <c r="O1760" i="4"/>
  <c r="O1711" i="4"/>
  <c r="O1716" i="4"/>
  <c r="O1715" i="4"/>
  <c r="O1748" i="4"/>
  <c r="O1749" i="4"/>
  <c r="O1761" i="4"/>
  <c r="O1773" i="4"/>
  <c r="O1727" i="4"/>
  <c r="O1690" i="4"/>
  <c r="O1742" i="4"/>
  <c r="O1705" i="4"/>
  <c r="O1708" i="4"/>
  <c r="O1758" i="4"/>
  <c r="O1759" i="4"/>
  <c r="O1757" i="4"/>
  <c r="O1736" i="4"/>
  <c r="O1730" i="4"/>
  <c r="O1685" i="4"/>
  <c r="O1768" i="4"/>
  <c r="O1700" i="4"/>
  <c r="O1731" i="4"/>
  <c r="O1734" i="4"/>
  <c r="O1699" i="4"/>
  <c r="O1733" i="4"/>
  <c r="O1706" i="4"/>
  <c r="O1724" i="4"/>
  <c r="O1732" i="4"/>
  <c r="O1755" i="4"/>
  <c r="O1713" i="4"/>
  <c r="O1754" i="4"/>
  <c r="O1723" i="4"/>
  <c r="O1719" i="4"/>
  <c r="O1710" i="4"/>
  <c r="O1726" i="4"/>
  <c r="O1689" i="4"/>
  <c r="O1741" i="4"/>
  <c r="O1693" i="4"/>
  <c r="O1729" i="4"/>
  <c r="O1735" i="4"/>
  <c r="O1767" i="4"/>
  <c r="O1714" i="4"/>
  <c r="O1737" i="4"/>
  <c r="O1770" i="4"/>
  <c r="O1765" i="4"/>
  <c r="O1740" i="4"/>
  <c r="O1752" i="4"/>
  <c r="O1769" i="4"/>
  <c r="O1739" i="4"/>
  <c r="O1688" i="4"/>
  <c r="O1747" i="4"/>
  <c r="O1718" i="4"/>
  <c r="O1772" i="4"/>
  <c r="O1721" i="4"/>
  <c r="O1704" i="4"/>
  <c r="O1750" i="4"/>
  <c r="O1694" i="4"/>
  <c r="O1696" i="4"/>
  <c r="O1766" i="4"/>
  <c r="O1707" i="4"/>
  <c r="O1692" i="4"/>
  <c r="O1712" i="4"/>
  <c r="O1725" i="4"/>
  <c r="O1709" i="4"/>
  <c r="O1756" i="4"/>
  <c r="O1751" i="4"/>
  <c r="O1691" i="4"/>
  <c r="O1745" i="4"/>
  <c r="O1738" i="4"/>
  <c r="O1746" i="4"/>
  <c r="O1722" i="4"/>
  <c r="O1763" i="4"/>
  <c r="O1753" i="4"/>
  <c r="O1743" i="4"/>
  <c r="O1744" i="4"/>
  <c r="O1702" i="4"/>
  <c r="O1695" i="4"/>
  <c r="O1771" i="4"/>
  <c r="O1687" i="4"/>
  <c r="O1697" i="4"/>
  <c r="O1762" i="4"/>
  <c r="S29" i="4"/>
  <c r="S30" i="4"/>
  <c r="K1802" i="4"/>
  <c r="R40" i="4"/>
  <c r="G1920" i="4"/>
  <c r="H1920" i="4" s="1"/>
  <c r="I1920" i="4" s="1"/>
  <c r="J1920" i="4"/>
  <c r="N1572" i="4" l="1"/>
  <c r="Q1572" i="4" s="1"/>
  <c r="N1574" i="4"/>
  <c r="Q1574" i="4" s="1"/>
  <c r="N1608" i="4"/>
  <c r="Q1608" i="4" s="1"/>
  <c r="N1571" i="4"/>
  <c r="Q1571" i="4" s="1"/>
  <c r="N1630" i="4"/>
  <c r="Q1630" i="4" s="1"/>
  <c r="N1644" i="4"/>
  <c r="Q1644" i="4" s="1"/>
  <c r="N1601" i="4"/>
  <c r="Q1601" i="4" s="1"/>
  <c r="N1606" i="4"/>
  <c r="Q1606" i="4" s="1"/>
  <c r="N1569" i="4"/>
  <c r="Q1569" i="4" s="1"/>
  <c r="N1605" i="4"/>
  <c r="Q1605" i="4" s="1"/>
  <c r="N1588" i="4"/>
  <c r="Q1588" i="4" s="1"/>
  <c r="N1583" i="4"/>
  <c r="Q1583" i="4" s="1"/>
  <c r="N1622" i="4"/>
  <c r="Q1622" i="4" s="1"/>
  <c r="N1602" i="4"/>
  <c r="Q1602" i="4" s="1"/>
  <c r="N1626" i="4"/>
  <c r="Q1626" i="4" s="1"/>
  <c r="N1613" i="4"/>
  <c r="Q1613" i="4" s="1"/>
  <c r="N1609" i="4"/>
  <c r="Q1609" i="4" s="1"/>
  <c r="N1638" i="4"/>
  <c r="Q1638" i="4" s="1"/>
  <c r="N1648" i="4"/>
  <c r="Q1648" i="4" s="1"/>
  <c r="N1655" i="4"/>
  <c r="Q1655" i="4" s="1"/>
  <c r="N1616" i="4"/>
  <c r="Q1616" i="4" s="1"/>
  <c r="N1573" i="4"/>
  <c r="Q1573" i="4" s="1"/>
  <c r="N1566" i="4"/>
  <c r="Q1566" i="4" s="1"/>
  <c r="N1567" i="4"/>
  <c r="Q1567" i="4" s="1"/>
  <c r="N1611" i="4"/>
  <c r="Q1611" i="4" s="1"/>
  <c r="N1639" i="4"/>
  <c r="Q1639" i="4" s="1"/>
  <c r="N1596" i="4"/>
  <c r="Q1596" i="4" s="1"/>
  <c r="N1584" i="4"/>
  <c r="Q1584" i="4" s="1"/>
  <c r="N1579" i="4"/>
  <c r="Q1579" i="4" s="1"/>
  <c r="N1640" i="4"/>
  <c r="Q1640" i="4" s="1"/>
  <c r="N1577" i="4"/>
  <c r="Q1577" i="4" s="1"/>
  <c r="N1637" i="4"/>
  <c r="Q1637" i="4" s="1"/>
  <c r="N1593" i="4"/>
  <c r="Q1593" i="4" s="1"/>
  <c r="N1625" i="4"/>
  <c r="Q1625" i="4" s="1"/>
  <c r="N1590" i="4"/>
  <c r="Q1590" i="4" s="1"/>
  <c r="N1652" i="4"/>
  <c r="Q1652" i="4" s="1"/>
  <c r="N1614" i="4"/>
  <c r="Q1614" i="4" s="1"/>
  <c r="N1610" i="4"/>
  <c r="Q1610" i="4" s="1"/>
  <c r="N1581" i="4"/>
  <c r="Q1581" i="4" s="1"/>
  <c r="N1578" i="4"/>
  <c r="Q1578" i="4" s="1"/>
  <c r="N1621" i="4"/>
  <c r="Q1621" i="4" s="1"/>
  <c r="N1646" i="4"/>
  <c r="Q1646" i="4" s="1"/>
  <c r="N1649" i="4"/>
  <c r="Q1649" i="4" s="1"/>
  <c r="N1585" i="4"/>
  <c r="Q1585" i="4" s="1"/>
  <c r="N1634" i="4"/>
  <c r="Q1634" i="4" s="1"/>
  <c r="N1576" i="4"/>
  <c r="Q1576" i="4" s="1"/>
  <c r="N1600" i="4"/>
  <c r="Q1600" i="4" s="1"/>
  <c r="N1587" i="4"/>
  <c r="Q1587" i="4" s="1"/>
  <c r="N1580" i="4"/>
  <c r="Q1580" i="4" s="1"/>
  <c r="N1599" i="4"/>
  <c r="Q1599" i="4" s="1"/>
  <c r="N1595" i="4"/>
  <c r="Q1595" i="4" s="1"/>
  <c r="N1635" i="4"/>
  <c r="Q1635" i="4" s="1"/>
  <c r="N1598" i="4"/>
  <c r="Q1598" i="4" s="1"/>
  <c r="N1603" i="4"/>
  <c r="Q1603" i="4" s="1"/>
  <c r="N1586" i="4"/>
  <c r="Q1586" i="4" s="1"/>
  <c r="N1647" i="4"/>
  <c r="Q1647" i="4" s="1"/>
  <c r="N1642" i="4"/>
  <c r="Q1642" i="4" s="1"/>
  <c r="N1570" i="4"/>
  <c r="Q1570" i="4" s="1"/>
  <c r="N1632" i="4"/>
  <c r="Q1632" i="4" s="1"/>
  <c r="N1628" i="4"/>
  <c r="Q1628" i="4" s="1"/>
  <c r="N1575" i="4"/>
  <c r="Q1575" i="4" s="1"/>
  <c r="N1615" i="4"/>
  <c r="Q1615" i="4" s="1"/>
  <c r="N1631" i="4"/>
  <c r="Q1631" i="4" s="1"/>
  <c r="N1589" i="4"/>
  <c r="Q1589" i="4" s="1"/>
  <c r="N1641" i="4"/>
  <c r="Q1641" i="4" s="1"/>
  <c r="N1592" i="4"/>
  <c r="Q1592" i="4" s="1"/>
  <c r="N1620" i="4"/>
  <c r="Q1620" i="4" s="1"/>
  <c r="N1633" i="4"/>
  <c r="Q1633" i="4" s="1"/>
  <c r="N1650" i="4"/>
  <c r="Q1650" i="4" s="1"/>
  <c r="N1636" i="4"/>
  <c r="Q1636" i="4" s="1"/>
  <c r="N1591" i="4"/>
  <c r="Q1591" i="4" s="1"/>
  <c r="N1654" i="4"/>
  <c r="Q1654" i="4" s="1"/>
  <c r="N1597" i="4"/>
  <c r="Q1597" i="4" s="1"/>
  <c r="N1594" i="4"/>
  <c r="Q1594" i="4" s="1"/>
  <c r="N1653" i="4"/>
  <c r="Q1653" i="4" s="1"/>
  <c r="N1617" i="4"/>
  <c r="Q1617" i="4" s="1"/>
  <c r="N1623" i="4"/>
  <c r="Q1623" i="4" s="1"/>
  <c r="N1645" i="4"/>
  <c r="Q1645" i="4" s="1"/>
  <c r="N1604" i="4"/>
  <c r="Q1604" i="4" s="1"/>
  <c r="N1568" i="4"/>
  <c r="Q1568" i="4" s="1"/>
  <c r="N1643" i="4"/>
  <c r="Q1643" i="4" s="1"/>
  <c r="N1629" i="4"/>
  <c r="Q1629" i="4" s="1"/>
  <c r="N1624" i="4"/>
  <c r="Q1624" i="4" s="1"/>
  <c r="N1618" i="4"/>
  <c r="Q1618" i="4" s="1"/>
  <c r="N1619" i="4"/>
  <c r="Q1619" i="4" s="1"/>
  <c r="N1651" i="4"/>
  <c r="Q1651" i="4" s="1"/>
  <c r="N1607" i="4"/>
  <c r="Q1607" i="4" s="1"/>
  <c r="N1582" i="4"/>
  <c r="Q1582" i="4" s="1"/>
  <c r="N1627" i="4"/>
  <c r="Q1627" i="4" s="1"/>
  <c r="N1612" i="4"/>
  <c r="Q1612" i="4" s="1"/>
  <c r="O1808" i="4"/>
  <c r="O1821" i="4"/>
  <c r="O1844" i="4"/>
  <c r="O1820" i="4"/>
  <c r="O1805" i="4"/>
  <c r="O1815" i="4"/>
  <c r="O1827" i="4"/>
  <c r="O1862" i="4"/>
  <c r="O1888" i="4"/>
  <c r="O1819" i="4"/>
  <c r="O1876" i="4"/>
  <c r="O1891" i="4"/>
  <c r="O1889" i="4"/>
  <c r="O1817" i="4"/>
  <c r="O1818" i="4"/>
  <c r="O1860" i="4"/>
  <c r="O1810" i="4"/>
  <c r="O1872" i="4"/>
  <c r="O1823" i="4"/>
  <c r="O1865" i="4"/>
  <c r="O1883" i="4"/>
  <c r="O1869" i="4"/>
  <c r="O1851" i="4"/>
  <c r="O1845" i="4"/>
  <c r="O1874" i="4"/>
  <c r="O1878" i="4"/>
  <c r="O1884" i="4"/>
  <c r="O1849" i="4"/>
  <c r="O1843" i="4"/>
  <c r="O1886" i="4"/>
  <c r="O1887" i="4"/>
  <c r="O1871" i="4"/>
  <c r="O1873" i="4"/>
  <c r="O1831" i="4"/>
  <c r="O1875" i="4"/>
  <c r="O1856" i="4"/>
  <c r="O1846" i="4"/>
  <c r="O1807" i="4"/>
  <c r="O1881" i="4"/>
  <c r="O1848" i="4"/>
  <c r="O1813" i="4"/>
  <c r="O1825" i="4"/>
  <c r="O1857" i="4"/>
  <c r="O1868" i="4"/>
  <c r="O1863" i="4"/>
  <c r="O1814" i="4"/>
  <c r="O1832" i="4"/>
  <c r="O1824" i="4"/>
  <c r="O1842" i="4"/>
  <c r="O1826" i="4"/>
  <c r="O1803" i="4"/>
  <c r="O1854" i="4"/>
  <c r="O1809" i="4"/>
  <c r="O1828" i="4"/>
  <c r="O1855" i="4"/>
  <c r="O1880" i="4"/>
  <c r="O1870" i="4"/>
  <c r="O1835" i="4"/>
  <c r="O1838" i="4"/>
  <c r="O1852" i="4"/>
  <c r="O1816" i="4"/>
  <c r="O1864" i="4"/>
  <c r="O1841" i="4"/>
  <c r="O1867" i="4"/>
  <c r="O1882" i="4"/>
  <c r="O1850" i="4"/>
  <c r="O1822" i="4"/>
  <c r="O1837" i="4"/>
  <c r="O1804" i="4"/>
  <c r="O1885" i="4"/>
  <c r="O1834" i="4"/>
  <c r="O1833" i="4"/>
  <c r="O1802" i="4"/>
  <c r="O1839" i="4"/>
  <c r="O1879" i="4"/>
  <c r="O1877" i="4"/>
  <c r="O1861" i="4"/>
  <c r="O1811" i="4"/>
  <c r="O1866" i="4"/>
  <c r="O1858" i="4"/>
  <c r="O1830" i="4"/>
  <c r="O1847" i="4"/>
  <c r="O1806" i="4"/>
  <c r="O1853" i="4"/>
  <c r="O1840" i="4"/>
  <c r="O1836" i="4"/>
  <c r="O1859" i="4"/>
  <c r="O1812" i="4"/>
  <c r="O1829" i="4"/>
  <c r="O1890" i="4"/>
  <c r="K1920" i="4"/>
  <c r="R50" i="4"/>
  <c r="J2038" i="4"/>
  <c r="G2038" i="4"/>
  <c r="H2038" i="4" s="1"/>
  <c r="I2038" i="4" s="1"/>
  <c r="S40" i="4"/>
  <c r="S39" i="4"/>
  <c r="N1718" i="4" l="1"/>
  <c r="Q1718" i="4" s="1"/>
  <c r="N1763" i="4"/>
  <c r="Q1763" i="4" s="1"/>
  <c r="N1737" i="4"/>
  <c r="Q1737" i="4" s="1"/>
  <c r="N1703" i="4"/>
  <c r="Q1703" i="4" s="1"/>
  <c r="N1751" i="4"/>
  <c r="Q1751" i="4" s="1"/>
  <c r="N1743" i="4"/>
  <c r="Q1743" i="4" s="1"/>
  <c r="N1707" i="4"/>
  <c r="Q1707" i="4" s="1"/>
  <c r="N1695" i="4"/>
  <c r="Q1695" i="4" s="1"/>
  <c r="N1770" i="4"/>
  <c r="Q1770" i="4" s="1"/>
  <c r="N1706" i="4"/>
  <c r="Q1706" i="4" s="1"/>
  <c r="N1699" i="4"/>
  <c r="Q1699" i="4" s="1"/>
  <c r="N1711" i="4"/>
  <c r="Q1711" i="4" s="1"/>
  <c r="N1722" i="4"/>
  <c r="Q1722" i="4" s="1"/>
  <c r="N1719" i="4"/>
  <c r="Q1719" i="4" s="1"/>
  <c r="N1773" i="4"/>
  <c r="Q1773" i="4" s="1"/>
  <c r="N1723" i="4"/>
  <c r="Q1723" i="4" s="1"/>
  <c r="N1731" i="4"/>
  <c r="Q1731" i="4" s="1"/>
  <c r="N1733" i="4"/>
  <c r="Q1733" i="4" s="1"/>
  <c r="N1720" i="4"/>
  <c r="Q1720" i="4" s="1"/>
  <c r="N1739" i="4"/>
  <c r="Q1739" i="4" s="1"/>
  <c r="N1726" i="4"/>
  <c r="Q1726" i="4" s="1"/>
  <c r="N1762" i="4"/>
  <c r="Q1762" i="4" s="1"/>
  <c r="N1761" i="4"/>
  <c r="Q1761" i="4" s="1"/>
  <c r="N1697" i="4"/>
  <c r="Q1697" i="4" s="1"/>
  <c r="N1752" i="4"/>
  <c r="Q1752" i="4" s="1"/>
  <c r="N1705" i="4"/>
  <c r="Q1705" i="4" s="1"/>
  <c r="N1728" i="4"/>
  <c r="Q1728" i="4" s="1"/>
  <c r="N1765" i="4"/>
  <c r="Q1765" i="4" s="1"/>
  <c r="N1759" i="4"/>
  <c r="Q1759" i="4" s="1"/>
  <c r="N1725" i="4"/>
  <c r="Q1725" i="4" s="1"/>
  <c r="N1698" i="4"/>
  <c r="Q1698" i="4" s="1"/>
  <c r="N1760" i="4"/>
  <c r="Q1760" i="4" s="1"/>
  <c r="N1696" i="4"/>
  <c r="Q1696" i="4" s="1"/>
  <c r="N1714" i="4"/>
  <c r="Q1714" i="4" s="1"/>
  <c r="N1690" i="4"/>
  <c r="Q1690" i="4" s="1"/>
  <c r="N1746" i="4"/>
  <c r="Q1746" i="4" s="1"/>
  <c r="N1757" i="4"/>
  <c r="Q1757" i="4" s="1"/>
  <c r="N1712" i="4"/>
  <c r="Q1712" i="4" s="1"/>
  <c r="N1687" i="4"/>
  <c r="Q1687" i="4" s="1"/>
  <c r="N1749" i="4"/>
  <c r="Q1749" i="4" s="1"/>
  <c r="N1756" i="4"/>
  <c r="Q1756" i="4" s="1"/>
  <c r="N1693" i="4"/>
  <c r="Q1693" i="4" s="1"/>
  <c r="N1735" i="4"/>
  <c r="Q1735" i="4" s="1"/>
  <c r="N1708" i="4"/>
  <c r="Q1708" i="4" s="1"/>
  <c r="N1689" i="4"/>
  <c r="Q1689" i="4" s="1"/>
  <c r="N1750" i="4"/>
  <c r="Q1750" i="4" s="1"/>
  <c r="N1709" i="4"/>
  <c r="Q1709" i="4" s="1"/>
  <c r="N1754" i="4"/>
  <c r="Q1754" i="4" s="1"/>
  <c r="N1755" i="4"/>
  <c r="Q1755" i="4" s="1"/>
  <c r="N1772" i="4"/>
  <c r="Q1772" i="4" s="1"/>
  <c r="N1710" i="4"/>
  <c r="Q1710" i="4" s="1"/>
  <c r="N1758" i="4"/>
  <c r="Q1758" i="4" s="1"/>
  <c r="N1742" i="4"/>
  <c r="Q1742" i="4" s="1"/>
  <c r="N1721" i="4"/>
  <c r="Q1721" i="4" s="1"/>
  <c r="N1744" i="4"/>
  <c r="Q1744" i="4" s="1"/>
  <c r="N1701" i="4"/>
  <c r="Q1701" i="4" s="1"/>
  <c r="N1686" i="4"/>
  <c r="Q1686" i="4" s="1"/>
  <c r="N1734" i="4"/>
  <c r="Q1734" i="4" s="1"/>
  <c r="N1685" i="4"/>
  <c r="Q1685" i="4" s="1"/>
  <c r="N1702" i="4"/>
  <c r="Q1702" i="4" s="1"/>
  <c r="N1740" i="4"/>
  <c r="Q1740" i="4" s="1"/>
  <c r="N1745" i="4"/>
  <c r="Q1745" i="4" s="1"/>
  <c r="N1692" i="4"/>
  <c r="Q1692" i="4" s="1"/>
  <c r="N1717" i="4"/>
  <c r="Q1717" i="4" s="1"/>
  <c r="N1741" i="4"/>
  <c r="Q1741" i="4" s="1"/>
  <c r="N1764" i="4"/>
  <c r="Q1764" i="4" s="1"/>
  <c r="N1748" i="4"/>
  <c r="Q1748" i="4" s="1"/>
  <c r="N1688" i="4"/>
  <c r="Q1688" i="4" s="1"/>
  <c r="N1747" i="4"/>
  <c r="Q1747" i="4" s="1"/>
  <c r="N1700" i="4"/>
  <c r="Q1700" i="4" s="1"/>
  <c r="N1684" i="4"/>
  <c r="Q1684" i="4" s="1"/>
  <c r="N1691" i="4"/>
  <c r="Q1691" i="4" s="1"/>
  <c r="N1766" i="4"/>
  <c r="Q1766" i="4" s="1"/>
  <c r="N1738" i="4"/>
  <c r="Q1738" i="4" s="1"/>
  <c r="N1724" i="4"/>
  <c r="Q1724" i="4" s="1"/>
  <c r="N1694" i="4"/>
  <c r="Q1694" i="4" s="1"/>
  <c r="N1771" i="4"/>
  <c r="Q1771" i="4" s="1"/>
  <c r="N1769" i="4"/>
  <c r="Q1769" i="4" s="1"/>
  <c r="N1715" i="4"/>
  <c r="Q1715" i="4" s="1"/>
  <c r="N1716" i="4"/>
  <c r="Q1716" i="4" s="1"/>
  <c r="N1732" i="4"/>
  <c r="Q1732" i="4" s="1"/>
  <c r="N1729" i="4"/>
  <c r="Q1729" i="4" s="1"/>
  <c r="N1730" i="4"/>
  <c r="Q1730" i="4" s="1"/>
  <c r="N1753" i="4"/>
  <c r="Q1753" i="4" s="1"/>
  <c r="N1767" i="4"/>
  <c r="Q1767" i="4" s="1"/>
  <c r="N1768" i="4"/>
  <c r="Q1768" i="4" s="1"/>
  <c r="N1727" i="4"/>
  <c r="Q1727" i="4" s="1"/>
  <c r="N1713" i="4"/>
  <c r="Q1713" i="4" s="1"/>
  <c r="N1736" i="4"/>
  <c r="Q1736" i="4" s="1"/>
  <c r="N1704" i="4"/>
  <c r="Q1704" i="4" s="1"/>
  <c r="O2005" i="4"/>
  <c r="O1966" i="4"/>
  <c r="O1938" i="4"/>
  <c r="O1929" i="4"/>
  <c r="O1963" i="4"/>
  <c r="O1952" i="4"/>
  <c r="O1975" i="4"/>
  <c r="O1969" i="4"/>
  <c r="O1990" i="4"/>
  <c r="O1928" i="4"/>
  <c r="O1921" i="4"/>
  <c r="O1999" i="4"/>
  <c r="O1974" i="4"/>
  <c r="O1933" i="4"/>
  <c r="O1998" i="4"/>
  <c r="O1944" i="4"/>
  <c r="O1953" i="4"/>
  <c r="O1939" i="4"/>
  <c r="O1941" i="4"/>
  <c r="O1946" i="4"/>
  <c r="O1945" i="4"/>
  <c r="O1985" i="4"/>
  <c r="O1923" i="4"/>
  <c r="O1988" i="4"/>
  <c r="O1949" i="4"/>
  <c r="O1954" i="4"/>
  <c r="O1961" i="4"/>
  <c r="O1962" i="4"/>
  <c r="O2009" i="4"/>
  <c r="O2007" i="4"/>
  <c r="O1956" i="4"/>
  <c r="O1995" i="4"/>
  <c r="O1936" i="4"/>
  <c r="O1980" i="4"/>
  <c r="O1937" i="4"/>
  <c r="O1935" i="4"/>
  <c r="O1924" i="4"/>
  <c r="O1968" i="4"/>
  <c r="O1986" i="4"/>
  <c r="O1994" i="4"/>
  <c r="O1972" i="4"/>
  <c r="O2006" i="4"/>
  <c r="O1940" i="4"/>
  <c r="O2002" i="4"/>
  <c r="O1976" i="4"/>
  <c r="O1925" i="4"/>
  <c r="O1984" i="4"/>
  <c r="O1926" i="4"/>
  <c r="O1947" i="4"/>
  <c r="O1942" i="4"/>
  <c r="O1951" i="4"/>
  <c r="O1965" i="4"/>
  <c r="O1979" i="4"/>
  <c r="O1950" i="4"/>
  <c r="O1983" i="4"/>
  <c r="O2001" i="4"/>
  <c r="O1996" i="4"/>
  <c r="O1948" i="4"/>
  <c r="O1920" i="4"/>
  <c r="O1981" i="4"/>
  <c r="O2008" i="4"/>
  <c r="O1982" i="4"/>
  <c r="O1992" i="4"/>
  <c r="O1922" i="4"/>
  <c r="O1960" i="4"/>
  <c r="O1932" i="4"/>
  <c r="O1930" i="4"/>
  <c r="O1978" i="4"/>
  <c r="O1970" i="4"/>
  <c r="O1934" i="4"/>
  <c r="O1977" i="4"/>
  <c r="O1957" i="4"/>
  <c r="O1943" i="4"/>
  <c r="O1971" i="4"/>
  <c r="O1973" i="4"/>
  <c r="O1955" i="4"/>
  <c r="O1958" i="4"/>
  <c r="O1991" i="4"/>
  <c r="O2004" i="4"/>
  <c r="O2003" i="4"/>
  <c r="O1993" i="4"/>
  <c r="O1989" i="4"/>
  <c r="O1987" i="4"/>
  <c r="O1967" i="4"/>
  <c r="O1964" i="4"/>
  <c r="O1927" i="4"/>
  <c r="O1931" i="4"/>
  <c r="O1959" i="4"/>
  <c r="O2000" i="4"/>
  <c r="O1997" i="4"/>
  <c r="K2038" i="4"/>
  <c r="S50" i="4"/>
  <c r="S49" i="4"/>
  <c r="N1828" i="4" l="1"/>
  <c r="Q1828" i="4" s="1"/>
  <c r="N1864" i="4"/>
  <c r="Q1864" i="4" s="1"/>
  <c r="N1829" i="4"/>
  <c r="Q1829" i="4" s="1"/>
  <c r="N1875" i="4"/>
  <c r="Q1875" i="4" s="1"/>
  <c r="N1889" i="4"/>
  <c r="Q1889" i="4" s="1"/>
  <c r="N1868" i="4"/>
  <c r="Q1868" i="4" s="1"/>
  <c r="N1822" i="4"/>
  <c r="Q1822" i="4" s="1"/>
  <c r="N1836" i="4"/>
  <c r="Q1836" i="4" s="1"/>
  <c r="N1852" i="4"/>
  <c r="Q1852" i="4" s="1"/>
  <c r="N1803" i="4"/>
  <c r="Q1803" i="4" s="1"/>
  <c r="N1821" i="4"/>
  <c r="Q1821" i="4" s="1"/>
  <c r="N1853" i="4"/>
  <c r="Q1853" i="4" s="1"/>
  <c r="N1883" i="4"/>
  <c r="Q1883" i="4" s="1"/>
  <c r="N1811" i="4"/>
  <c r="Q1811" i="4" s="1"/>
  <c r="N1877" i="4"/>
  <c r="Q1877" i="4" s="1"/>
  <c r="N1825" i="4"/>
  <c r="Q1825" i="4" s="1"/>
  <c r="N1846" i="4"/>
  <c r="Q1846" i="4" s="1"/>
  <c r="N1879" i="4"/>
  <c r="Q1879" i="4" s="1"/>
  <c r="N1808" i="4"/>
  <c r="Q1808" i="4" s="1"/>
  <c r="N1876" i="4"/>
  <c r="Q1876" i="4" s="1"/>
  <c r="N1891" i="4"/>
  <c r="Q1891" i="4" s="1"/>
  <c r="N1812" i="4"/>
  <c r="Q1812" i="4" s="1"/>
  <c r="N1819" i="4"/>
  <c r="Q1819" i="4" s="1"/>
  <c r="N1866" i="4"/>
  <c r="Q1866" i="4" s="1"/>
  <c r="N1831" i="4"/>
  <c r="Q1831" i="4" s="1"/>
  <c r="N1880" i="4"/>
  <c r="Q1880" i="4" s="1"/>
  <c r="N1847" i="4"/>
  <c r="Q1847" i="4" s="1"/>
  <c r="N1851" i="4"/>
  <c r="Q1851" i="4" s="1"/>
  <c r="N1830" i="4"/>
  <c r="Q1830" i="4" s="1"/>
  <c r="N1890" i="4"/>
  <c r="Q1890" i="4" s="1"/>
  <c r="N1873" i="4"/>
  <c r="Q1873" i="4" s="1"/>
  <c r="N1804" i="4"/>
  <c r="Q1804" i="4" s="1"/>
  <c r="N1861" i="4"/>
  <c r="Q1861" i="4" s="1"/>
  <c r="N1848" i="4"/>
  <c r="Q1848" i="4" s="1"/>
  <c r="N1838" i="4"/>
  <c r="Q1838" i="4" s="1"/>
  <c r="N1840" i="4"/>
  <c r="Q1840" i="4" s="1"/>
  <c r="N1832" i="4"/>
  <c r="Q1832" i="4" s="1"/>
  <c r="N1855" i="4"/>
  <c r="Q1855" i="4" s="1"/>
  <c r="N1870" i="4"/>
  <c r="Q1870" i="4" s="1"/>
  <c r="N1862" i="4"/>
  <c r="Q1862" i="4" s="1"/>
  <c r="N1817" i="4"/>
  <c r="Q1817" i="4" s="1"/>
  <c r="N1878" i="4"/>
  <c r="Q1878" i="4" s="1"/>
  <c r="N1806" i="4"/>
  <c r="Q1806" i="4" s="1"/>
  <c r="N1857" i="4"/>
  <c r="Q1857" i="4" s="1"/>
  <c r="N1834" i="4"/>
  <c r="Q1834" i="4" s="1"/>
  <c r="N1858" i="4"/>
  <c r="Q1858" i="4" s="1"/>
  <c r="N1842" i="4"/>
  <c r="Q1842" i="4" s="1"/>
  <c r="N1860" i="4"/>
  <c r="Q1860" i="4" s="1"/>
  <c r="N1886" i="4"/>
  <c r="Q1886" i="4" s="1"/>
  <c r="N1874" i="4"/>
  <c r="Q1874" i="4" s="1"/>
  <c r="N1839" i="4"/>
  <c r="Q1839" i="4" s="1"/>
  <c r="N1818" i="4"/>
  <c r="Q1818" i="4" s="1"/>
  <c r="N1881" i="4"/>
  <c r="Q1881" i="4" s="1"/>
  <c r="N1826" i="4"/>
  <c r="Q1826" i="4" s="1"/>
  <c r="N1805" i="4"/>
  <c r="Q1805" i="4" s="1"/>
  <c r="N1816" i="4"/>
  <c r="Q1816" i="4" s="1"/>
  <c r="N1849" i="4"/>
  <c r="Q1849" i="4" s="1"/>
  <c r="N1833" i="4"/>
  <c r="Q1833" i="4" s="1"/>
  <c r="N1845" i="4"/>
  <c r="Q1845" i="4" s="1"/>
  <c r="N1882" i="4"/>
  <c r="Q1882" i="4" s="1"/>
  <c r="N1813" i="4"/>
  <c r="Q1813" i="4" s="1"/>
  <c r="N1810" i="4"/>
  <c r="Q1810" i="4" s="1"/>
  <c r="N1837" i="4"/>
  <c r="Q1837" i="4" s="1"/>
  <c r="N1823" i="4"/>
  <c r="Q1823" i="4" s="1"/>
  <c r="N1869" i="4"/>
  <c r="Q1869" i="4" s="1"/>
  <c r="N1827" i="4"/>
  <c r="Q1827" i="4" s="1"/>
  <c r="N1814" i="4"/>
  <c r="Q1814" i="4" s="1"/>
  <c r="N1844" i="4"/>
  <c r="Q1844" i="4" s="1"/>
  <c r="N1887" i="4"/>
  <c r="Q1887" i="4" s="1"/>
  <c r="N1824" i="4"/>
  <c r="Q1824" i="4" s="1"/>
  <c r="N1885" i="4"/>
  <c r="Q1885" i="4" s="1"/>
  <c r="N1859" i="4"/>
  <c r="Q1859" i="4" s="1"/>
  <c r="N1865" i="4"/>
  <c r="Q1865" i="4" s="1"/>
  <c r="N1884" i="4"/>
  <c r="Q1884" i="4" s="1"/>
  <c r="N1854" i="4"/>
  <c r="Q1854" i="4" s="1"/>
  <c r="N1820" i="4"/>
  <c r="Q1820" i="4" s="1"/>
  <c r="N1843" i="4"/>
  <c r="Q1843" i="4" s="1"/>
  <c r="N1841" i="4"/>
  <c r="Q1841" i="4" s="1"/>
  <c r="N1872" i="4"/>
  <c r="Q1872" i="4" s="1"/>
  <c r="N1807" i="4"/>
  <c r="Q1807" i="4" s="1"/>
  <c r="N1856" i="4"/>
  <c r="Q1856" i="4" s="1"/>
  <c r="N1802" i="4"/>
  <c r="Q1802" i="4" s="1"/>
  <c r="N1867" i="4"/>
  <c r="Q1867" i="4" s="1"/>
  <c r="N1871" i="4"/>
  <c r="Q1871" i="4" s="1"/>
  <c r="N1888" i="4"/>
  <c r="Q1888" i="4" s="1"/>
  <c r="N1815" i="4"/>
  <c r="Q1815" i="4" s="1"/>
  <c r="N1809" i="4"/>
  <c r="Q1809" i="4" s="1"/>
  <c r="N1863" i="4"/>
  <c r="Q1863" i="4" s="1"/>
  <c r="N1850" i="4"/>
  <c r="Q1850" i="4" s="1"/>
  <c r="N1835" i="4"/>
  <c r="Q1835" i="4" s="1"/>
  <c r="O2038" i="4"/>
  <c r="O2076" i="4"/>
  <c r="O2100" i="4"/>
  <c r="O2082" i="4"/>
  <c r="O2096" i="4"/>
  <c r="O2061" i="4"/>
  <c r="O2068" i="4"/>
  <c r="O2071" i="4"/>
  <c r="O2081" i="4"/>
  <c r="O2048" i="4"/>
  <c r="O2102" i="4"/>
  <c r="O2097" i="4"/>
  <c r="O2091" i="4"/>
  <c r="O2054" i="4"/>
  <c r="O2122" i="4"/>
  <c r="O2085" i="4"/>
  <c r="O2049" i="4"/>
  <c r="O2108" i="4"/>
  <c r="O2039" i="4"/>
  <c r="O2050" i="4"/>
  <c r="O2040" i="4"/>
  <c r="O2101" i="4"/>
  <c r="O2124" i="4"/>
  <c r="O2046" i="4"/>
  <c r="O2116" i="4"/>
  <c r="O2069" i="4"/>
  <c r="O2080" i="4"/>
  <c r="O2106" i="4"/>
  <c r="O2104" i="4"/>
  <c r="O2093" i="4"/>
  <c r="O2127" i="4"/>
  <c r="O2109" i="4"/>
  <c r="O2077" i="4"/>
  <c r="O2052" i="4"/>
  <c r="O2079" i="4"/>
  <c r="O2087" i="4"/>
  <c r="O2064" i="4"/>
  <c r="O2126" i="4"/>
  <c r="O2115" i="4"/>
  <c r="O2043" i="4"/>
  <c r="O2060" i="4"/>
  <c r="O2120" i="4"/>
  <c r="O2084" i="4"/>
  <c r="O2092" i="4"/>
  <c r="O2114" i="4"/>
  <c r="O2066" i="4"/>
  <c r="O2083" i="4"/>
  <c r="O2125" i="4"/>
  <c r="O2094" i="4"/>
  <c r="O2074" i="4"/>
  <c r="O2072" i="4"/>
  <c r="O2117" i="4"/>
  <c r="O2045" i="4"/>
  <c r="O2058" i="4"/>
  <c r="O2123" i="4"/>
  <c r="O2111" i="4"/>
  <c r="O2044" i="4"/>
  <c r="O2055" i="4"/>
  <c r="O2063" i="4"/>
  <c r="O2059" i="4"/>
  <c r="O2098" i="4"/>
  <c r="O2075" i="4"/>
  <c r="O2099" i="4"/>
  <c r="O2056" i="4"/>
  <c r="O2078" i="4"/>
  <c r="O2073" i="4"/>
  <c r="O2047" i="4"/>
  <c r="O2053" i="4"/>
  <c r="O2113" i="4"/>
  <c r="O2041" i="4"/>
  <c r="O2107" i="4"/>
  <c r="O2112" i="4"/>
  <c r="O2118" i="4"/>
  <c r="O2089" i="4"/>
  <c r="O2067" i="4"/>
  <c r="O2088" i="4"/>
  <c r="O2051" i="4"/>
  <c r="O2103" i="4"/>
  <c r="O2121" i="4"/>
  <c r="O2042" i="4"/>
  <c r="O2057" i="4"/>
  <c r="O2086" i="4"/>
  <c r="O2110" i="4"/>
  <c r="O2090" i="4"/>
  <c r="O2095" i="4"/>
  <c r="O2105" i="4"/>
  <c r="O2062" i="4"/>
  <c r="O2119" i="4"/>
  <c r="O2065" i="4"/>
  <c r="O2070" i="4"/>
  <c r="N1931" i="4" l="1"/>
  <c r="Q1931" i="4" s="1"/>
  <c r="N1956" i="4"/>
  <c r="Q1956" i="4" s="1"/>
  <c r="N2002" i="4"/>
  <c r="Q2002" i="4" s="1"/>
  <c r="N1987" i="4"/>
  <c r="Q1987" i="4" s="1"/>
  <c r="N1999" i="4"/>
  <c r="Q1999" i="4" s="1"/>
  <c r="N1962" i="4"/>
  <c r="Q1962" i="4" s="1"/>
  <c r="N1949" i="4"/>
  <c r="Q1949" i="4" s="1"/>
  <c r="N1945" i="4"/>
  <c r="Q1945" i="4" s="1"/>
  <c r="N1958" i="4"/>
  <c r="Q1958" i="4" s="1"/>
  <c r="N1942" i="4"/>
  <c r="Q1942" i="4" s="1"/>
  <c r="N1934" i="4"/>
  <c r="Q1934" i="4" s="1"/>
  <c r="N1932" i="4"/>
  <c r="Q1932" i="4" s="1"/>
  <c r="N1984" i="4"/>
  <c r="Q1984" i="4" s="1"/>
  <c r="N1923" i="4"/>
  <c r="Q1923" i="4" s="1"/>
  <c r="N1982" i="4"/>
  <c r="Q1982" i="4" s="1"/>
  <c r="N1996" i="4"/>
  <c r="Q1996" i="4" s="1"/>
  <c r="N2000" i="4"/>
  <c r="Q2000" i="4" s="1"/>
  <c r="N1968" i="4"/>
  <c r="Q1968" i="4" s="1"/>
  <c r="N1974" i="4"/>
  <c r="Q1974" i="4" s="1"/>
  <c r="N1991" i="4"/>
  <c r="Q1991" i="4" s="1"/>
  <c r="N1921" i="4"/>
  <c r="Q1921" i="4" s="1"/>
  <c r="N2007" i="4"/>
  <c r="Q2007" i="4" s="1"/>
  <c r="N1970" i="4"/>
  <c r="Q1970" i="4" s="1"/>
  <c r="N1965" i="4"/>
  <c r="Q1965" i="4" s="1"/>
  <c r="N1953" i="4"/>
  <c r="Q1953" i="4" s="1"/>
  <c r="N1990" i="4"/>
  <c r="Q1990" i="4" s="1"/>
  <c r="N1936" i="4"/>
  <c r="Q1936" i="4" s="1"/>
  <c r="N1943" i="4"/>
  <c r="Q1943" i="4" s="1"/>
  <c r="N1930" i="4"/>
  <c r="Q1930" i="4" s="1"/>
  <c r="N1995" i="4"/>
  <c r="Q1995" i="4" s="1"/>
  <c r="N1981" i="4"/>
  <c r="Q1981" i="4" s="1"/>
  <c r="N1952" i="4"/>
  <c r="Q1952" i="4" s="1"/>
  <c r="N1979" i="4"/>
  <c r="Q1979" i="4" s="1"/>
  <c r="N1983" i="4"/>
  <c r="Q1983" i="4" s="1"/>
  <c r="N1954" i="4"/>
  <c r="Q1954" i="4" s="1"/>
  <c r="N1933" i="4"/>
  <c r="Q1933" i="4" s="1"/>
  <c r="N1922" i="4"/>
  <c r="Q1922" i="4" s="1"/>
  <c r="N1973" i="4"/>
  <c r="Q1973" i="4" s="1"/>
  <c r="N1994" i="4"/>
  <c r="Q1994" i="4" s="1"/>
  <c r="N2005" i="4"/>
  <c r="Q2005" i="4" s="1"/>
  <c r="N1998" i="4"/>
  <c r="Q1998" i="4" s="1"/>
  <c r="N1993" i="4"/>
  <c r="Q1993" i="4" s="1"/>
  <c r="N1989" i="4"/>
  <c r="Q1989" i="4" s="1"/>
  <c r="N1944" i="4"/>
  <c r="Q1944" i="4" s="1"/>
  <c r="N1967" i="4"/>
  <c r="Q1967" i="4" s="1"/>
  <c r="N1929" i="4"/>
  <c r="Q1929" i="4" s="1"/>
  <c r="N1925" i="4"/>
  <c r="Q1925" i="4" s="1"/>
  <c r="N1957" i="4"/>
  <c r="Q1957" i="4" s="1"/>
  <c r="N1997" i="4"/>
  <c r="Q1997" i="4" s="1"/>
  <c r="N1947" i="4"/>
  <c r="Q1947" i="4" s="1"/>
  <c r="N1926" i="4"/>
  <c r="Q1926" i="4" s="1"/>
  <c r="N1946" i="4"/>
  <c r="Q1946" i="4" s="1"/>
  <c r="N1940" i="4"/>
  <c r="Q1940" i="4" s="1"/>
  <c r="N2004" i="4"/>
  <c r="Q2004" i="4" s="1"/>
  <c r="N1988" i="4"/>
  <c r="Q1988" i="4" s="1"/>
  <c r="N1950" i="4"/>
  <c r="Q1950" i="4" s="1"/>
  <c r="N1938" i="4"/>
  <c r="Q1938" i="4" s="1"/>
  <c r="N1951" i="4"/>
  <c r="Q1951" i="4" s="1"/>
  <c r="N1927" i="4"/>
  <c r="Q1927" i="4" s="1"/>
  <c r="N1992" i="4"/>
  <c r="Q1992" i="4" s="1"/>
  <c r="N1941" i="4"/>
  <c r="Q1941" i="4" s="1"/>
  <c r="N2003" i="4"/>
  <c r="Q2003" i="4" s="1"/>
  <c r="N1966" i="4"/>
  <c r="Q1966" i="4" s="1"/>
  <c r="N1964" i="4"/>
  <c r="Q1964" i="4" s="1"/>
  <c r="N1955" i="4"/>
  <c r="Q1955" i="4" s="1"/>
  <c r="N1928" i="4"/>
  <c r="Q1928" i="4" s="1"/>
  <c r="N1980" i="4"/>
  <c r="Q1980" i="4" s="1"/>
  <c r="N1937" i="4"/>
  <c r="Q1937" i="4" s="1"/>
  <c r="N1971" i="4"/>
  <c r="Q1971" i="4" s="1"/>
  <c r="N1975" i="4"/>
  <c r="Q1975" i="4" s="1"/>
  <c r="N1939" i="4"/>
  <c r="Q1939" i="4" s="1"/>
  <c r="N2001" i="4"/>
  <c r="Q2001" i="4" s="1"/>
  <c r="N1978" i="4"/>
  <c r="Q1978" i="4" s="1"/>
  <c r="N2009" i="4"/>
  <c r="Q2009" i="4" s="1"/>
  <c r="N1986" i="4"/>
  <c r="Q1986" i="4" s="1"/>
  <c r="N1976" i="4"/>
  <c r="Q1976" i="4" s="1"/>
  <c r="N1935" i="4"/>
  <c r="Q1935" i="4" s="1"/>
  <c r="N1969" i="4"/>
  <c r="Q1969" i="4" s="1"/>
  <c r="N1960" i="4"/>
  <c r="Q1960" i="4" s="1"/>
  <c r="N1961" i="4"/>
  <c r="Q1961" i="4" s="1"/>
  <c r="N2008" i="4"/>
  <c r="Q2008" i="4" s="1"/>
  <c r="N1972" i="4"/>
  <c r="Q1972" i="4" s="1"/>
  <c r="N1977" i="4"/>
  <c r="Q1977" i="4" s="1"/>
  <c r="N1985" i="4"/>
  <c r="Q1985" i="4" s="1"/>
  <c r="N1920" i="4"/>
  <c r="Q1920" i="4" s="1"/>
  <c r="N1948" i="4"/>
  <c r="Q1948" i="4" s="1"/>
  <c r="N2006" i="4"/>
  <c r="Q2006" i="4" s="1"/>
  <c r="N1959" i="4"/>
  <c r="Q1959" i="4" s="1"/>
  <c r="N1924" i="4"/>
  <c r="Q1924" i="4" s="1"/>
  <c r="N1963" i="4"/>
  <c r="Q1963" i="4" s="1"/>
  <c r="N2041" i="4" l="1"/>
  <c r="Q2041" i="4" s="1"/>
  <c r="N2100" i="4"/>
  <c r="Q2100" i="4" s="1"/>
  <c r="N2078" i="4"/>
  <c r="Q2078" i="4" s="1"/>
  <c r="N2074" i="4"/>
  <c r="Q2074" i="4" s="1"/>
  <c r="N2092" i="4"/>
  <c r="Q2092" i="4" s="1"/>
  <c r="N2097" i="4"/>
  <c r="Q2097" i="4" s="1"/>
  <c r="N2087" i="4"/>
  <c r="Q2087" i="4" s="1"/>
  <c r="N2122" i="4"/>
  <c r="Q2122" i="4" s="1"/>
  <c r="N2055" i="4"/>
  <c r="Q2055" i="4" s="1"/>
  <c r="N2085" i="4"/>
  <c r="Q2085" i="4" s="1"/>
  <c r="N2102" i="4"/>
  <c r="Q2102" i="4" s="1"/>
  <c r="N2099" i="4"/>
  <c r="Q2099" i="4" s="1"/>
  <c r="N2095" i="4"/>
  <c r="Q2095" i="4" s="1"/>
  <c r="N2082" i="4"/>
  <c r="Q2082" i="4" s="1"/>
  <c r="N2077" i="4"/>
  <c r="Q2077" i="4" s="1"/>
  <c r="N2065" i="4"/>
  <c r="Q2065" i="4" s="1"/>
  <c r="N2086" i="4"/>
  <c r="Q2086" i="4" s="1"/>
  <c r="N2117" i="4"/>
  <c r="Q2117" i="4" s="1"/>
  <c r="N2109" i="4"/>
  <c r="Q2109" i="4" s="1"/>
  <c r="N2040" i="4"/>
  <c r="Q2040" i="4" s="1"/>
  <c r="N2107" i="4"/>
  <c r="Q2107" i="4" s="1"/>
  <c r="N2070" i="4"/>
  <c r="Q2070" i="4" s="1"/>
  <c r="N2045" i="4"/>
  <c r="Q2045" i="4" s="1"/>
  <c r="N2094" i="4"/>
  <c r="Q2094" i="4" s="1"/>
  <c r="N2124" i="4"/>
  <c r="Q2124" i="4" s="1"/>
  <c r="N2112" i="4"/>
  <c r="Q2112" i="4" s="1"/>
  <c r="N2103" i="4"/>
  <c r="Q2103" i="4" s="1"/>
  <c r="N2080" i="4"/>
  <c r="Q2080" i="4" s="1"/>
  <c r="N2076" i="4"/>
  <c r="Q2076" i="4" s="1"/>
  <c r="N2039" i="4"/>
  <c r="Q2039" i="4" s="1"/>
  <c r="N2047" i="4"/>
  <c r="Q2047" i="4" s="1"/>
  <c r="N2043" i="4"/>
  <c r="Q2043" i="4" s="1"/>
  <c r="N2072" i="4"/>
  <c r="Q2072" i="4" s="1"/>
  <c r="N2059" i="4"/>
  <c r="Q2059" i="4" s="1"/>
  <c r="N2113" i="4"/>
  <c r="Q2113" i="4" s="1"/>
  <c r="N2108" i="4"/>
  <c r="Q2108" i="4" s="1"/>
  <c r="N2084" i="4"/>
  <c r="Q2084" i="4" s="1"/>
  <c r="N2083" i="4"/>
  <c r="Q2083" i="4" s="1"/>
  <c r="N2062" i="4"/>
  <c r="Q2062" i="4" s="1"/>
  <c r="N2106" i="4"/>
  <c r="Q2106" i="4" s="1"/>
  <c r="N2125" i="4"/>
  <c r="Q2125" i="4" s="1"/>
  <c r="N2104" i="4"/>
  <c r="Q2104" i="4" s="1"/>
  <c r="N2116" i="4"/>
  <c r="Q2116" i="4" s="1"/>
  <c r="N2090" i="4"/>
  <c r="Q2090" i="4" s="1"/>
  <c r="N2091" i="4"/>
  <c r="Q2091" i="4" s="1"/>
  <c r="N2044" i="4"/>
  <c r="Q2044" i="4" s="1"/>
  <c r="N2115" i="4"/>
  <c r="Q2115" i="4" s="1"/>
  <c r="N2111" i="4"/>
  <c r="Q2111" i="4" s="1"/>
  <c r="N2105" i="4"/>
  <c r="Q2105" i="4" s="1"/>
  <c r="N2049" i="4"/>
  <c r="Q2049" i="4" s="1"/>
  <c r="N2120" i="4"/>
  <c r="Q2120" i="4" s="1"/>
  <c r="N2060" i="4"/>
  <c r="Q2060" i="4" s="1"/>
  <c r="N2058" i="4"/>
  <c r="Q2058" i="4" s="1"/>
  <c r="N2123" i="4"/>
  <c r="Q2123" i="4" s="1"/>
  <c r="N2088" i="4"/>
  <c r="Q2088" i="4" s="1"/>
  <c r="N2096" i="4"/>
  <c r="Q2096" i="4" s="1"/>
  <c r="N2071" i="4"/>
  <c r="Q2071" i="4" s="1"/>
  <c r="N2051" i="4"/>
  <c r="Q2051" i="4" s="1"/>
  <c r="N2066" i="4"/>
  <c r="Q2066" i="4" s="1"/>
  <c r="N2073" i="4"/>
  <c r="Q2073" i="4" s="1"/>
  <c r="N2064" i="4"/>
  <c r="Q2064" i="4" s="1"/>
  <c r="N2119" i="4"/>
  <c r="Q2119" i="4" s="1"/>
  <c r="N2057" i="4"/>
  <c r="Q2057" i="4" s="1"/>
  <c r="N2114" i="4"/>
  <c r="Q2114" i="4" s="1"/>
  <c r="N2081" i="4"/>
  <c r="Q2081" i="4" s="1"/>
  <c r="N2042" i="4"/>
  <c r="Q2042" i="4" s="1"/>
  <c r="N2048" i="4"/>
  <c r="Q2048" i="4" s="1"/>
  <c r="N2050" i="4"/>
  <c r="Q2050" i="4" s="1"/>
  <c r="N2068" i="4"/>
  <c r="Q2068" i="4" s="1"/>
  <c r="N2067" i="4"/>
  <c r="Q2067" i="4" s="1"/>
  <c r="N2093" i="4"/>
  <c r="Q2093" i="4" s="1"/>
  <c r="N2063" i="4"/>
  <c r="Q2063" i="4" s="1"/>
  <c r="N2046" i="4"/>
  <c r="Q2046" i="4" s="1"/>
  <c r="N2079" i="4"/>
  <c r="Q2079" i="4" s="1"/>
  <c r="N2061" i="4"/>
  <c r="Q2061" i="4" s="1"/>
  <c r="N2126" i="4"/>
  <c r="Q2126" i="4" s="1"/>
  <c r="N2052" i="4"/>
  <c r="Q2052" i="4" s="1"/>
  <c r="N2069" i="4"/>
  <c r="Q2069" i="4" s="1"/>
  <c r="N2054" i="4"/>
  <c r="Q2054" i="4" s="1"/>
  <c r="N2098" i="4"/>
  <c r="Q2098" i="4" s="1"/>
  <c r="N2075" i="4"/>
  <c r="Q2075" i="4" s="1"/>
  <c r="N2118" i="4"/>
  <c r="Q2118" i="4" s="1"/>
  <c r="N2038" i="4"/>
  <c r="Q2038" i="4" s="1"/>
  <c r="N2101" i="4"/>
  <c r="Q2101" i="4" s="1"/>
  <c r="N2121" i="4"/>
  <c r="Q2121" i="4" s="1"/>
  <c r="N2110" i="4"/>
  <c r="Q2110" i="4" s="1"/>
  <c r="N2089" i="4"/>
  <c r="Q2089" i="4" s="1"/>
  <c r="N2056" i="4"/>
  <c r="Q2056" i="4" s="1"/>
  <c r="N2127" i="4"/>
  <c r="Q2127" i="4" s="1"/>
  <c r="N2053" i="4"/>
  <c r="Q2053" i="4" s="1"/>
  <c r="N15" i="4"/>
  <c r="Q15" i="4" s="1"/>
  <c r="N4" i="4"/>
  <c r="Q4" i="4" s="1"/>
  <c r="N115" i="4"/>
  <c r="Q115" i="4" s="1"/>
  <c r="N75" i="4"/>
  <c r="Q75" i="4" s="1"/>
  <c r="N28" i="4"/>
  <c r="Q28" i="4" s="1"/>
  <c r="N47" i="4"/>
  <c r="Q47" i="4" s="1"/>
  <c r="N54" i="4"/>
  <c r="Q54" i="4" s="1"/>
  <c r="N26" i="4"/>
  <c r="Q26" i="4" s="1"/>
  <c r="N55" i="4"/>
  <c r="Q55" i="4" s="1"/>
  <c r="N109" i="4"/>
  <c r="Q109" i="4" s="1"/>
  <c r="N118" i="4"/>
  <c r="Q118" i="4" s="1"/>
  <c r="N45" i="4"/>
  <c r="Q45" i="4" s="1"/>
  <c r="N108" i="4"/>
  <c r="Q108" i="4" s="1"/>
  <c r="N14" i="4"/>
  <c r="Q14" i="4" s="1"/>
  <c r="N64" i="4"/>
  <c r="Q64" i="4" s="1"/>
  <c r="N57" i="4"/>
  <c r="Q57" i="4" s="1"/>
  <c r="N113" i="4"/>
  <c r="Q113" i="4" s="1"/>
  <c r="N65" i="4"/>
  <c r="Q65" i="4" s="1"/>
  <c r="N120" i="4"/>
  <c r="Q120" i="4" s="1"/>
  <c r="N20" i="4"/>
  <c r="Q20" i="4" s="1"/>
  <c r="N69" i="4"/>
  <c r="Q69" i="4" s="1"/>
  <c r="N62" i="4"/>
  <c r="Q62" i="4" s="1"/>
  <c r="N102" i="4"/>
  <c r="Q102" i="4" s="1"/>
  <c r="N112" i="4"/>
  <c r="Q112" i="4" s="1"/>
  <c r="N27" i="4"/>
  <c r="Q27" i="4" s="1"/>
  <c r="N37" i="4"/>
  <c r="Q37" i="4" s="1"/>
  <c r="N8" i="4"/>
  <c r="Q8" i="4" s="1"/>
  <c r="N78" i="4"/>
  <c r="Q78" i="4" s="1"/>
  <c r="N43" i="4"/>
  <c r="Q43" i="4" s="1"/>
  <c r="N30" i="4"/>
  <c r="Q30" i="4" s="1"/>
  <c r="N25" i="4"/>
  <c r="Q25" i="4" s="1"/>
  <c r="N13" i="4"/>
  <c r="Q13" i="4" s="1"/>
  <c r="N10" i="4"/>
  <c r="Q10" i="4" s="1"/>
  <c r="N32" i="4"/>
  <c r="Q32" i="4" s="1"/>
  <c r="N94" i="4"/>
  <c r="Q94" i="4" s="1"/>
  <c r="N66" i="4"/>
  <c r="Q66" i="4" s="1"/>
  <c r="N52" i="4"/>
  <c r="Q52" i="4" s="1"/>
  <c r="N12" i="4"/>
  <c r="Q12" i="4" s="1"/>
  <c r="N70" i="4"/>
  <c r="Q70" i="4" s="1"/>
  <c r="N49" i="4"/>
  <c r="Q49" i="4" s="1"/>
  <c r="N91" i="4"/>
  <c r="Q91" i="4" s="1"/>
  <c r="N77" i="4"/>
  <c r="Q77" i="4" s="1"/>
  <c r="N92" i="4"/>
  <c r="Q92" i="4" s="1"/>
  <c r="N61" i="4"/>
  <c r="Q61" i="4" s="1"/>
  <c r="N98" i="4"/>
  <c r="Q98" i="4" s="1"/>
  <c r="N17" i="4"/>
  <c r="Q17" i="4" s="1"/>
  <c r="N19" i="4"/>
  <c r="Q19" i="4" s="1"/>
  <c r="N107" i="4"/>
  <c r="Q107" i="4" s="1"/>
  <c r="N121" i="4"/>
  <c r="Q121" i="4" s="1"/>
  <c r="N106" i="4"/>
  <c r="Q106" i="4" s="1"/>
  <c r="N23" i="4"/>
  <c r="Q23" i="4" s="1"/>
  <c r="N103" i="4"/>
  <c r="Q103" i="4" s="1"/>
  <c r="N51" i="4"/>
  <c r="Q51" i="4" s="1"/>
  <c r="N68" i="4"/>
  <c r="Q68" i="4" s="1"/>
  <c r="N73" i="4"/>
  <c r="Q73" i="4" s="1"/>
  <c r="N104" i="4"/>
  <c r="Q104" i="4" s="1"/>
  <c r="N53" i="4"/>
  <c r="Q53" i="4" s="1"/>
  <c r="N29" i="4"/>
  <c r="Q29" i="4" s="1"/>
  <c r="N93" i="4"/>
  <c r="Q93" i="4" s="1"/>
  <c r="N90" i="4"/>
  <c r="Q90" i="4" s="1"/>
  <c r="N41" i="4"/>
  <c r="Q41" i="4" s="1"/>
  <c r="N24" i="4"/>
  <c r="Q24" i="4" s="1"/>
  <c r="N42" i="4"/>
  <c r="Q42" i="4" s="1"/>
  <c r="N74" i="4"/>
  <c r="Q74" i="4" s="1"/>
  <c r="N95" i="4"/>
  <c r="Q95" i="4" s="1"/>
  <c r="N111" i="4"/>
  <c r="Q111" i="4" s="1"/>
  <c r="N88" i="4"/>
  <c r="Q88" i="4" s="1"/>
  <c r="N116" i="4"/>
  <c r="Q116" i="4" s="1"/>
  <c r="N84" i="4"/>
  <c r="Q84" i="4" s="1"/>
  <c r="N63" i="4"/>
  <c r="Q63" i="4" s="1"/>
  <c r="N34" i="4"/>
  <c r="Q34" i="4" s="1"/>
  <c r="N58" i="4"/>
  <c r="Q58" i="4" s="1"/>
  <c r="N9" i="4"/>
  <c r="Q9" i="4" s="1"/>
  <c r="N87" i="4"/>
  <c r="Q87" i="4" s="1"/>
  <c r="N6" i="4"/>
  <c r="Q6" i="4" s="1"/>
  <c r="N86" i="4"/>
  <c r="Q86" i="4" s="1"/>
  <c r="N85" i="4"/>
  <c r="Q85" i="4" s="1"/>
  <c r="N105" i="4"/>
  <c r="Q105" i="4" s="1"/>
  <c r="N82" i="4"/>
  <c r="Q82" i="4" s="1"/>
  <c r="N16" i="4"/>
  <c r="Q16" i="4" s="1"/>
  <c r="N89" i="4"/>
  <c r="Q89" i="4" s="1"/>
  <c r="N96" i="4"/>
  <c r="Q96" i="4" s="1"/>
  <c r="N39" i="4"/>
  <c r="Q39" i="4" s="1"/>
  <c r="N67" i="4"/>
  <c r="Q67" i="4" s="1"/>
  <c r="N117" i="4"/>
  <c r="Q117" i="4" s="1"/>
  <c r="N119" i="4"/>
  <c r="Q119" i="4" s="1"/>
  <c r="N72" i="4"/>
  <c r="Q72" i="4" s="1"/>
  <c r="N36" i="4"/>
  <c r="Q36" i="4" s="1"/>
  <c r="N71" i="4"/>
  <c r="Q71" i="4" s="1"/>
  <c r="N40" i="4"/>
  <c r="Q40" i="4" s="1"/>
  <c r="N22" i="4"/>
  <c r="Q22" i="4" s="1"/>
  <c r="N79" i="4"/>
  <c r="Q79" i="4" s="1"/>
  <c r="N80" i="4"/>
  <c r="Q80" i="4" s="1"/>
  <c r="N56" i="4"/>
  <c r="Q56" i="4" s="1"/>
  <c r="N38" i="4"/>
  <c r="Q38" i="4" s="1"/>
  <c r="N83" i="4"/>
  <c r="Q83" i="4" s="1"/>
  <c r="N7" i="4"/>
  <c r="Q7" i="4" s="1"/>
  <c r="N100" i="4"/>
  <c r="Q100" i="4" s="1"/>
  <c r="N46" i="4"/>
  <c r="Q46" i="4" s="1"/>
  <c r="N99" i="4"/>
  <c r="Q99" i="4" s="1"/>
  <c r="N21" i="4"/>
  <c r="Q21" i="4" s="1"/>
  <c r="N97" i="4"/>
  <c r="Q97" i="4" s="1"/>
  <c r="N76" i="4"/>
  <c r="Q76" i="4" s="1"/>
  <c r="N44" i="4"/>
  <c r="Q44" i="4" s="1"/>
  <c r="N48" i="4"/>
  <c r="Q48" i="4" s="1"/>
  <c r="N33" i="4"/>
  <c r="Q33" i="4" s="1"/>
  <c r="N81" i="4"/>
  <c r="Q81" i="4" s="1"/>
  <c r="N110" i="4"/>
  <c r="Q110" i="4" s="1"/>
  <c r="N60" i="4"/>
  <c r="Q60" i="4" s="1"/>
  <c r="N114" i="4"/>
  <c r="Q114" i="4" s="1"/>
  <c r="N11" i="4"/>
  <c r="Q11" i="4" s="1"/>
  <c r="N31" i="4"/>
  <c r="Q31" i="4" s="1"/>
  <c r="N5" i="4"/>
  <c r="Q5" i="4" s="1"/>
  <c r="N18" i="4"/>
  <c r="Q18" i="4" s="1"/>
  <c r="N101" i="4"/>
  <c r="Q101" i="4" s="1"/>
  <c r="N35" i="4"/>
  <c r="Q35" i="4" s="1"/>
  <c r="N59" i="4"/>
  <c r="Q59" i="4" s="1"/>
  <c r="N50" i="4"/>
  <c r="Q50" i="4" s="1"/>
</calcChain>
</file>

<file path=xl/sharedStrings.xml><?xml version="1.0" encoding="utf-8"?>
<sst xmlns="http://schemas.openxmlformats.org/spreadsheetml/2006/main" count="2208" uniqueCount="51">
  <si>
    <t>Date</t>
  </si>
  <si>
    <t>Base</t>
  </si>
  <si>
    <t>Authorized</t>
  </si>
  <si>
    <t>Monthly</t>
  </si>
  <si>
    <t>Actual</t>
  </si>
  <si>
    <t>Franch</t>
  </si>
  <si>
    <t>Tax</t>
  </si>
  <si>
    <t>Total</t>
  </si>
  <si>
    <t>Fuel</t>
  </si>
  <si>
    <t>4X1</t>
  </si>
  <si>
    <t>2X1</t>
  </si>
  <si>
    <t>2X2</t>
  </si>
  <si>
    <t>2X3</t>
  </si>
  <si>
    <t>2X4</t>
  </si>
  <si>
    <t>Service</t>
  </si>
  <si>
    <t>2X5</t>
  </si>
  <si>
    <t>Avg FERF</t>
  </si>
  <si>
    <t>Diff</t>
  </si>
  <si>
    <t>2X6</t>
  </si>
  <si>
    <t>4X2</t>
  </si>
  <si>
    <t>4X3</t>
  </si>
  <si>
    <t>4X4</t>
  </si>
  <si>
    <t>4X5</t>
  </si>
  <si>
    <t>4X6</t>
  </si>
  <si>
    <t>8X1</t>
  </si>
  <si>
    <t>8X2</t>
  </si>
  <si>
    <t>8X3</t>
  </si>
  <si>
    <t>8X4</t>
  </si>
  <si>
    <t>8X5</t>
  </si>
  <si>
    <t>8X6</t>
  </si>
  <si>
    <t>$/yd</t>
  </si>
  <si>
    <t>% inc</t>
  </si>
  <si>
    <t>Cumulative</t>
  </si>
  <si>
    <t>Vlookup</t>
  </si>
  <si>
    <t>Mo</t>
  </si>
  <si>
    <t>Year</t>
  </si>
  <si>
    <t xml:space="preserve">How many pickups per week? </t>
  </si>
  <si>
    <t>Unauthorized Charge Estimator</t>
  </si>
  <si>
    <t>What month did your service start?</t>
  </si>
  <si>
    <t>What year did your service start?</t>
  </si>
  <si>
    <t xml:space="preserve">How many containers do you have? </t>
  </si>
  <si>
    <t>Interest</t>
  </si>
  <si>
    <t>rate</t>
  </si>
  <si>
    <t xml:space="preserve">Int on </t>
  </si>
  <si>
    <t>Cum total</t>
  </si>
  <si>
    <t>McDonalds invoice - 549.46</t>
  </si>
  <si>
    <t>Best Wester Invoice 213.78</t>
  </si>
  <si>
    <t>Sz X Freq</t>
  </si>
  <si>
    <t xml:space="preserve">This is an estimate based on published ordinance rates and the % amounts charged to commercial frontload customers within the City of San Angelo for Fuel/Environmental Recovery Fees since August 2004 including sales tax and franchise fees.  This will not calculate overcharges for rolloff services, commercial cart services, frontload construction boxes, trash compactors or miscellaneous services </t>
  </si>
  <si>
    <t xml:space="preserve">What size container do you have? </t>
  </si>
  <si>
    <t>For frontload services provided by Republic Services between August 2004 and May 2014 to commercial customers in the City of San Angelo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</si>
</sst>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quot;$&quot;#,##0.00"/>
    <numFmt numFmtId="166" formatCode="&quot;$&quot;#,##0.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Calibri"/>
      <family val="2"/>
      <scheme val="minor"/>
    </font>
    <font>
      <b/>
      <sz val="18"/>
      <color theme="1"/>
      <name val="Calibri"/>
      <family val="2"/>
      <scheme val="minor"/>
    </font>
    <font>
      <b/>
      <sz val="12"/>
      <color theme="1"/>
      <name val="Calibri"/>
      <family val="2"/>
      <scheme val="minor"/>
    </font>
    <font>
      <i/>
      <sz val="11"/>
      <color theme="1"/>
      <name val="Calibri"/>
      <family val="2"/>
      <scheme val="minor"/>
    </font>
    <font>
      <b/>
      <sz val="14"/>
      <name val="Calibri"/>
      <family val="2"/>
      <scheme val="minor"/>
    </font>
    <font>
      <b/>
      <sz val="11"/>
      <color theme="0"/>
      <name val="Calibri"/>
      <family val="2"/>
      <scheme val="minor"/>
    </font>
    <font>
      <sz val="11"/>
      <color theme="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cellStyleXfs>
  <cellXfs count="68">
    <xf numFmtId="0" fontId="0" fillId="0" borderId="0" xfId="0"/>
    <xf numFmtId="165" fontId="0" fillId="0" borderId="0" xfId="0" applyNumberFormat="1"/>
    <xf numFmtId="0" fontId="0" fillId="0" borderId="0" xfId="0"/>
    <xf numFmtId="0" fontId="2" fillId="0" borderId="0" xfId="0" applyFont="1" applyAlignment="1">
      <alignment horizontal="center"/>
    </xf>
    <xf numFmtId="165" fontId="0" fillId="0" borderId="0" xfId="0" applyNumberFormat="1" applyAlignment="1">
      <alignment horizontal="center"/>
    </xf>
    <xf numFmtId="166" fontId="0" fillId="0" borderId="0" xfId="0" applyNumberFormat="1"/>
    <xf numFmtId="0" fontId="0" fillId="0" borderId="0" xfId="0" applyAlignment="1">
      <alignment wrapText="1"/>
    </xf>
    <xf numFmtId="0" fontId="0" fillId="0" borderId="0" xfId="0"/>
    <xf numFmtId="0" fontId="0" fillId="0" borderId="2" xfId="0" applyBorder="1"/>
    <xf numFmtId="0" fontId="2" fillId="0" borderId="0" xfId="0" applyFont="1" applyAlignment="1">
      <alignment horizontal="center"/>
    </xf>
    <xf numFmtId="0" fontId="2" fillId="0" borderId="2" xfId="0" applyFont="1" applyBorder="1" applyAlignment="1">
      <alignment horizontal="center"/>
    </xf>
    <xf numFmtId="165" fontId="2" fillId="0" borderId="3" xfId="0" applyNumberFormat="1" applyFont="1" applyBorder="1" applyAlignment="1">
      <alignment horizontal="center"/>
    </xf>
    <xf numFmtId="165" fontId="0" fillId="0" borderId="3" xfId="0" applyNumberFormat="1" applyBorder="1"/>
    <xf numFmtId="165" fontId="2" fillId="0" borderId="7" xfId="0" applyNumberFormat="1" applyFont="1" applyBorder="1" applyAlignment="1">
      <alignment horizontal="center"/>
    </xf>
    <xf numFmtId="165" fontId="2" fillId="0" borderId="8" xfId="0" applyNumberFormat="1" applyFont="1" applyBorder="1" applyAlignment="1">
      <alignment horizontal="center"/>
    </xf>
    <xf numFmtId="165" fontId="0" fillId="0" borderId="7" xfId="0" applyNumberFormat="1" applyBorder="1"/>
    <xf numFmtId="165" fontId="0" fillId="0" borderId="8" xfId="0" applyNumberFormat="1" applyBorder="1"/>
    <xf numFmtId="165" fontId="0" fillId="0" borderId="9" xfId="0" applyNumberFormat="1" applyBorder="1"/>
    <xf numFmtId="165" fontId="0" fillId="0" borderId="10" xfId="0" applyNumberFormat="1" applyBorder="1"/>
    <xf numFmtId="165" fontId="0" fillId="0" borderId="11" xfId="0" applyNumberFormat="1" applyBorder="1"/>
    <xf numFmtId="165" fontId="2" fillId="0" borderId="6" xfId="0" applyNumberFormat="1" applyFont="1" applyBorder="1" applyAlignment="1">
      <alignment horizontal="center"/>
    </xf>
    <xf numFmtId="164" fontId="0" fillId="0" borderId="0" xfId="1" applyNumberFormat="1" applyFont="1"/>
    <xf numFmtId="0" fontId="0" fillId="0" borderId="0" xfId="0"/>
    <xf numFmtId="0" fontId="0" fillId="0" borderId="0" xfId="0" applyAlignment="1">
      <alignment horizontal="center"/>
    </xf>
    <xf numFmtId="10" fontId="0" fillId="0" borderId="0" xfId="1" applyNumberFormat="1" applyFont="1" applyAlignment="1">
      <alignment horizontal="center"/>
    </xf>
    <xf numFmtId="165" fontId="0" fillId="0" borderId="0" xfId="0" applyNumberFormat="1"/>
    <xf numFmtId="43" fontId="0" fillId="0" borderId="0" xfId="4" applyFont="1" applyAlignment="1">
      <alignment horizontal="center"/>
    </xf>
    <xf numFmtId="0" fontId="5" fillId="0" borderId="0" xfId="0" applyFont="1" applyAlignment="1" applyProtection="1">
      <alignment horizontal="centerContinuous"/>
      <protection hidden="1"/>
    </xf>
    <xf numFmtId="0" fontId="0" fillId="0" borderId="0" xfId="0" applyAlignment="1" applyProtection="1">
      <alignment horizontal="centerContinuous"/>
      <protection hidden="1"/>
    </xf>
    <xf numFmtId="0" fontId="0" fillId="0" borderId="0" xfId="0" applyProtection="1">
      <protection hidden="1"/>
    </xf>
    <xf numFmtId="0" fontId="6" fillId="0" borderId="0" xfId="0" applyFont="1" applyAlignment="1" applyProtection="1">
      <alignment horizontal="centerContinuous" wrapText="1"/>
      <protection hidden="1"/>
    </xf>
    <xf numFmtId="0" fontId="0" fillId="0" borderId="0" xfId="0" applyAlignment="1" applyProtection="1">
      <alignment horizontal="centerContinuous" wrapText="1"/>
      <protection hidden="1"/>
    </xf>
    <xf numFmtId="0" fontId="0" fillId="0" borderId="0" xfId="0" applyAlignment="1" applyProtection="1">
      <alignment horizontal="right"/>
      <protection hidden="1"/>
    </xf>
    <xf numFmtId="0" fontId="0" fillId="0" borderId="0" xfId="0" applyAlignment="1" applyProtection="1">
      <alignment horizontal="center" vertical="center"/>
      <protection hidden="1"/>
    </xf>
    <xf numFmtId="0" fontId="4" fillId="0" borderId="0" xfId="0" applyFont="1" applyProtection="1">
      <protection hidden="1"/>
    </xf>
    <xf numFmtId="0" fontId="2" fillId="2" borderId="12" xfId="0" applyFont="1" applyFill="1" applyBorder="1" applyAlignment="1" applyProtection="1">
      <alignment horizontal="center" vertical="center"/>
      <protection locked="0" hidden="1"/>
    </xf>
    <xf numFmtId="165" fontId="2" fillId="0" borderId="4" xfId="0" applyNumberFormat="1" applyFont="1" applyBorder="1" applyAlignment="1">
      <alignment horizontal="center"/>
    </xf>
    <xf numFmtId="165" fontId="2" fillId="0" borderId="5" xfId="0" applyNumberFormat="1" applyFont="1" applyBorder="1" applyAlignment="1">
      <alignment horizontal="center"/>
    </xf>
    <xf numFmtId="165" fontId="2" fillId="0" borderId="6" xfId="0" applyNumberFormat="1" applyFont="1" applyBorder="1" applyAlignment="1">
      <alignment horizontal="center"/>
    </xf>
    <xf numFmtId="165" fontId="2" fillId="0" borderId="1" xfId="0" applyNumberFormat="1" applyFont="1" applyBorder="1" applyAlignment="1">
      <alignment horizontal="center" wrapText="1"/>
    </xf>
    <xf numFmtId="165" fontId="8" fillId="0" borderId="0" xfId="0" applyNumberFormat="1" applyFont="1" applyAlignment="1" applyProtection="1">
      <alignment horizontal="center" wrapText="1"/>
      <protection hidden="1"/>
    </xf>
    <xf numFmtId="0" fontId="7" fillId="0" borderId="0" xfId="0" applyFont="1" applyAlignment="1" applyProtection="1">
      <alignment horizontal="justify" wrapText="1"/>
      <protection hidden="1"/>
    </xf>
    <xf numFmtId="0" fontId="9" fillId="0" borderId="0" xfId="0" applyFont="1" applyBorder="1" applyAlignment="1">
      <alignment horizontal="center"/>
    </xf>
    <xf numFmtId="0" fontId="10" fillId="0" borderId="0" xfId="0" applyFont="1" applyBorder="1"/>
    <xf numFmtId="0" fontId="10" fillId="0" borderId="0" xfId="0" applyFont="1" applyBorder="1" applyAlignment="1">
      <alignment horizontal="center"/>
    </xf>
    <xf numFmtId="0" fontId="10" fillId="2" borderId="0" xfId="0" applyFont="1" applyFill="1" applyBorder="1"/>
    <xf numFmtId="0" fontId="10" fillId="2" borderId="0" xfId="0" applyFont="1" applyFill="1" applyBorder="1" applyAlignment="1">
      <alignment horizontal="center"/>
    </xf>
    <xf numFmtId="0" fontId="10" fillId="3" borderId="0" xfId="0" applyFont="1" applyFill="1" applyBorder="1"/>
    <xf numFmtId="0" fontId="10" fillId="3" borderId="0" xfId="0" applyFont="1" applyFill="1" applyBorder="1" applyAlignment="1">
      <alignment horizontal="center"/>
    </xf>
    <xf numFmtId="0" fontId="10" fillId="0" borderId="0" xfId="0" applyFont="1" applyBorder="1" applyAlignment="1">
      <alignment wrapText="1"/>
    </xf>
    <xf numFmtId="0" fontId="10" fillId="0" borderId="0" xfId="0" applyFont="1" applyBorder="1" applyAlignment="1">
      <alignment horizontal="center" wrapText="1"/>
    </xf>
    <xf numFmtId="165" fontId="9" fillId="0" borderId="0" xfId="0" applyNumberFormat="1" applyFont="1" applyBorder="1" applyAlignment="1">
      <alignment horizontal="center" wrapText="1"/>
    </xf>
    <xf numFmtId="10" fontId="10" fillId="0" borderId="0" xfId="1" applyNumberFormat="1" applyFont="1" applyBorder="1" applyAlignment="1">
      <alignment horizontal="center" wrapText="1"/>
    </xf>
    <xf numFmtId="166" fontId="10" fillId="0" borderId="0" xfId="0" applyNumberFormat="1" applyFont="1" applyBorder="1" applyAlignment="1">
      <alignment wrapText="1"/>
    </xf>
    <xf numFmtId="165" fontId="9" fillId="0" borderId="0" xfId="0" applyNumberFormat="1" applyFont="1" applyBorder="1" applyAlignment="1">
      <alignment horizontal="center"/>
    </xf>
    <xf numFmtId="165" fontId="9" fillId="0" borderId="0" xfId="0" applyNumberFormat="1" applyFont="1" applyBorder="1" applyAlignment="1">
      <alignment horizontal="center"/>
    </xf>
    <xf numFmtId="165" fontId="9" fillId="0" borderId="0" xfId="4" applyNumberFormat="1" applyFont="1" applyBorder="1" applyAlignment="1">
      <alignment horizontal="center"/>
    </xf>
    <xf numFmtId="166" fontId="10" fillId="0" borderId="0" xfId="0" applyNumberFormat="1" applyFont="1" applyBorder="1"/>
    <xf numFmtId="166" fontId="9" fillId="0" borderId="0" xfId="0" applyNumberFormat="1" applyFont="1" applyBorder="1" applyAlignment="1">
      <alignment horizontal="center"/>
    </xf>
    <xf numFmtId="165" fontId="10" fillId="0" borderId="0" xfId="0" applyNumberFormat="1" applyFont="1" applyBorder="1" applyAlignment="1">
      <alignment horizontal="center"/>
    </xf>
    <xf numFmtId="10" fontId="10" fillId="0" borderId="0" xfId="1" applyNumberFormat="1" applyFont="1" applyBorder="1" applyAlignment="1">
      <alignment horizontal="center"/>
    </xf>
    <xf numFmtId="10" fontId="10" fillId="0" borderId="0" xfId="1" applyNumberFormat="1" applyFont="1" applyBorder="1"/>
    <xf numFmtId="165" fontId="9" fillId="2" borderId="0" xfId="0" applyNumberFormat="1" applyFont="1" applyFill="1" applyBorder="1" applyAlignment="1">
      <alignment horizontal="center"/>
    </xf>
    <xf numFmtId="165" fontId="10" fillId="2" borderId="0" xfId="0" applyNumberFormat="1" applyFont="1" applyFill="1" applyBorder="1" applyAlignment="1">
      <alignment horizontal="center"/>
    </xf>
    <xf numFmtId="10" fontId="10" fillId="2" borderId="0" xfId="1" applyNumberFormat="1" applyFont="1" applyFill="1" applyBorder="1" applyAlignment="1">
      <alignment horizontal="center"/>
    </xf>
    <xf numFmtId="165" fontId="9" fillId="3" borderId="0" xfId="0" applyNumberFormat="1" applyFont="1" applyFill="1" applyBorder="1" applyAlignment="1">
      <alignment horizontal="center"/>
    </xf>
    <xf numFmtId="165" fontId="10" fillId="3" borderId="0" xfId="0" applyNumberFormat="1" applyFont="1" applyFill="1" applyBorder="1" applyAlignment="1">
      <alignment horizontal="center"/>
    </xf>
    <xf numFmtId="10" fontId="10" fillId="3" borderId="0" xfId="1" applyNumberFormat="1" applyFont="1" applyFill="1" applyBorder="1" applyAlignment="1">
      <alignment horizontal="center"/>
    </xf>
  </cellXfs>
  <cellStyles count="5">
    <cellStyle name="Comma" xfId="4" builtinId="3"/>
    <cellStyle name="Comma 2" xfId="2"/>
    <cellStyle name="Normal" xfId="0" builtinId="0"/>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heetViews>
  <sheetFormatPr defaultRowHeight="15" x14ac:dyDescent="0.25"/>
  <cols>
    <col min="1" max="1" width="9.140625" style="7"/>
    <col min="2" max="2" width="5.140625" bestFit="1" customWidth="1"/>
    <col min="3" max="3" width="6.5703125" style="1" bestFit="1" customWidth="1"/>
    <col min="4" max="4" width="6.5703125" style="1" customWidth="1"/>
    <col min="5" max="5" width="6.85546875" style="1" bestFit="1" customWidth="1"/>
    <col min="6" max="6" width="6.85546875" style="1" customWidth="1"/>
    <col min="7" max="7" width="6.5703125" style="1" bestFit="1" customWidth="1"/>
    <col min="8" max="8" width="7.5703125" bestFit="1" customWidth="1"/>
  </cols>
  <sheetData>
    <row r="1" spans="1:9" s="6" customFormat="1" thickBot="1" x14ac:dyDescent="0.35">
      <c r="C1" s="39" t="s">
        <v>3</v>
      </c>
      <c r="D1" s="39"/>
      <c r="E1" s="39"/>
      <c r="F1" s="39"/>
      <c r="G1" s="39"/>
      <c r="H1" s="39"/>
    </row>
    <row r="2" spans="1:9" s="2" customFormat="1" ht="14.45" x14ac:dyDescent="0.3">
      <c r="A2" s="7"/>
      <c r="C2" s="36" t="s">
        <v>2</v>
      </c>
      <c r="D2" s="37"/>
      <c r="E2" s="37"/>
      <c r="F2" s="37"/>
      <c r="G2" s="38"/>
      <c r="H2" s="20" t="s">
        <v>4</v>
      </c>
    </row>
    <row r="3" spans="1:9" s="3" customFormat="1" ht="14.45" x14ac:dyDescent="0.3">
      <c r="A3" s="9"/>
      <c r="B3" s="10" t="s">
        <v>0</v>
      </c>
      <c r="C3" s="13" t="s">
        <v>1</v>
      </c>
      <c r="D3" s="11" t="s">
        <v>8</v>
      </c>
      <c r="E3" s="11" t="s">
        <v>5</v>
      </c>
      <c r="F3" s="11" t="s">
        <v>6</v>
      </c>
      <c r="G3" s="14" t="s">
        <v>7</v>
      </c>
      <c r="H3" s="14" t="s">
        <v>7</v>
      </c>
    </row>
    <row r="4" spans="1:9" ht="14.45" x14ac:dyDescent="0.3">
      <c r="A4" s="7" t="s">
        <v>9</v>
      </c>
      <c r="B4" s="8">
        <v>2014</v>
      </c>
      <c r="C4" s="15">
        <v>68.239999999999995</v>
      </c>
      <c r="D4" s="12">
        <v>1.32</v>
      </c>
      <c r="E4" s="12">
        <f t="shared" ref="E4:E12" si="0">(C4+D4)*0.04</f>
        <v>2.7823999999999995</v>
      </c>
      <c r="F4" s="12">
        <f>SUM(C4:E4)*0.0825</f>
        <v>5.9682479999999991</v>
      </c>
      <c r="G4" s="16">
        <f>SUM(C4:F4)</f>
        <v>78.310647999999986</v>
      </c>
      <c r="H4" s="16">
        <v>102.09</v>
      </c>
      <c r="I4" s="21">
        <f>H4/G4-1</f>
        <v>0.30365413398188235</v>
      </c>
    </row>
    <row r="5" spans="1:9" ht="14.45" x14ac:dyDescent="0.3">
      <c r="A5" s="7" t="s">
        <v>9</v>
      </c>
      <c r="B5" s="8">
        <v>2013</v>
      </c>
      <c r="C5" s="15">
        <v>66.61</v>
      </c>
      <c r="D5" s="12">
        <v>1.32</v>
      </c>
      <c r="E5" s="12">
        <f t="shared" si="0"/>
        <v>2.7171999999999996</v>
      </c>
      <c r="F5" s="12">
        <f t="shared" ref="F5:F18" si="1">SUM(C5:E5)*0.0825</f>
        <v>5.8283940000000003</v>
      </c>
      <c r="G5" s="16">
        <f t="shared" ref="G5:G21" si="2">SUM(C5:F5)</f>
        <v>76.475594000000001</v>
      </c>
      <c r="H5" s="16">
        <v>98.39</v>
      </c>
      <c r="I5" s="21">
        <f t="shared" ref="I5:I20" si="3">H5/G5-1</f>
        <v>0.28655424369766913</v>
      </c>
    </row>
    <row r="6" spans="1:9" ht="14.45" x14ac:dyDescent="0.3">
      <c r="A6" s="7" t="s">
        <v>9</v>
      </c>
      <c r="B6" s="8">
        <v>2012</v>
      </c>
      <c r="C6" s="15">
        <v>61.57</v>
      </c>
      <c r="D6" s="12">
        <v>1.32</v>
      </c>
      <c r="E6" s="12">
        <f t="shared" si="0"/>
        <v>2.5156000000000001</v>
      </c>
      <c r="F6" s="12">
        <f t="shared" si="1"/>
        <v>5.3959620000000008</v>
      </c>
      <c r="G6" s="16">
        <f t="shared" si="2"/>
        <v>70.801562000000004</v>
      </c>
      <c r="H6" s="16">
        <v>87.58</v>
      </c>
      <c r="I6" s="21">
        <f t="shared" si="3"/>
        <v>0.2369783593192476</v>
      </c>
    </row>
    <row r="7" spans="1:9" ht="14.45" x14ac:dyDescent="0.3">
      <c r="A7" s="7" t="s">
        <v>9</v>
      </c>
      <c r="B7" s="8">
        <v>2011</v>
      </c>
      <c r="C7" s="15">
        <v>60.67</v>
      </c>
      <c r="D7" s="12">
        <v>1.32</v>
      </c>
      <c r="E7" s="12">
        <f t="shared" si="0"/>
        <v>2.4796</v>
      </c>
      <c r="F7" s="12">
        <f t="shared" si="1"/>
        <v>5.3187420000000003</v>
      </c>
      <c r="G7" s="16">
        <f t="shared" si="2"/>
        <v>69.788342</v>
      </c>
      <c r="H7" s="16">
        <v>84.16</v>
      </c>
      <c r="I7" s="21">
        <f t="shared" si="3"/>
        <v>0.20593207386987356</v>
      </c>
    </row>
    <row r="8" spans="1:9" ht="14.45" x14ac:dyDescent="0.3">
      <c r="A8" s="7" t="s">
        <v>9</v>
      </c>
      <c r="B8" s="8">
        <v>2010</v>
      </c>
      <c r="C8" s="15">
        <v>60.67</v>
      </c>
      <c r="D8" s="12">
        <v>1.32</v>
      </c>
      <c r="E8" s="12">
        <f t="shared" si="0"/>
        <v>2.4796</v>
      </c>
      <c r="F8" s="12">
        <f t="shared" si="1"/>
        <v>5.3187420000000003</v>
      </c>
      <c r="G8" s="16">
        <f t="shared" si="2"/>
        <v>69.788342</v>
      </c>
      <c r="H8" s="16">
        <v>80.52</v>
      </c>
      <c r="I8" s="21">
        <f t="shared" si="3"/>
        <v>0.15377436535173739</v>
      </c>
    </row>
    <row r="9" spans="1:9" ht="14.45" x14ac:dyDescent="0.3">
      <c r="A9" s="7" t="s">
        <v>9</v>
      </c>
      <c r="B9" s="8">
        <v>2009</v>
      </c>
      <c r="C9" s="15">
        <v>60.67</v>
      </c>
      <c r="D9" s="12">
        <v>1.32</v>
      </c>
      <c r="E9" s="12">
        <f t="shared" si="0"/>
        <v>2.4796</v>
      </c>
      <c r="F9" s="12">
        <f t="shared" si="1"/>
        <v>5.3187420000000003</v>
      </c>
      <c r="G9" s="16">
        <f t="shared" si="2"/>
        <v>69.788342</v>
      </c>
      <c r="H9" s="16">
        <v>77.400000000000006</v>
      </c>
      <c r="I9" s="21">
        <f t="shared" si="3"/>
        <v>0.10906775805047797</v>
      </c>
    </row>
    <row r="10" spans="1:9" ht="14.45" x14ac:dyDescent="0.3">
      <c r="A10" s="7" t="s">
        <v>9</v>
      </c>
      <c r="B10" s="8">
        <v>2008</v>
      </c>
      <c r="C10" s="15">
        <v>60.67</v>
      </c>
      <c r="D10" s="12">
        <v>1.32</v>
      </c>
      <c r="E10" s="12">
        <f t="shared" si="0"/>
        <v>2.4796</v>
      </c>
      <c r="F10" s="12">
        <f t="shared" si="1"/>
        <v>5.3187420000000003</v>
      </c>
      <c r="G10" s="16">
        <f t="shared" si="2"/>
        <v>69.788342</v>
      </c>
      <c r="H10" s="16">
        <v>81.2</v>
      </c>
      <c r="I10" s="21">
        <f t="shared" si="3"/>
        <v>0.16351811309688369</v>
      </c>
    </row>
    <row r="11" spans="1:9" ht="14.45" x14ac:dyDescent="0.3">
      <c r="A11" s="7" t="s">
        <v>9</v>
      </c>
      <c r="B11" s="8">
        <v>2007</v>
      </c>
      <c r="C11" s="15">
        <v>60.67</v>
      </c>
      <c r="D11" s="12">
        <v>1.32</v>
      </c>
      <c r="E11" s="12">
        <f t="shared" si="0"/>
        <v>2.4796</v>
      </c>
      <c r="F11" s="12">
        <f t="shared" si="1"/>
        <v>5.3187420000000003</v>
      </c>
      <c r="G11" s="16">
        <f t="shared" si="2"/>
        <v>69.788342</v>
      </c>
      <c r="H11" s="16">
        <v>76.05</v>
      </c>
      <c r="I11" s="21">
        <f t="shared" si="3"/>
        <v>8.9723552968202114E-2</v>
      </c>
    </row>
    <row r="12" spans="1:9" ht="14.45" x14ac:dyDescent="0.3">
      <c r="A12" s="7" t="s">
        <v>9</v>
      </c>
      <c r="B12" s="8">
        <v>2006</v>
      </c>
      <c r="C12" s="15">
        <v>60.67</v>
      </c>
      <c r="D12" s="12">
        <v>1.32</v>
      </c>
      <c r="E12" s="12">
        <f t="shared" si="0"/>
        <v>2.4796</v>
      </c>
      <c r="F12" s="12">
        <f t="shared" si="1"/>
        <v>5.3187420000000003</v>
      </c>
      <c r="G12" s="16">
        <f t="shared" si="2"/>
        <v>69.788342</v>
      </c>
      <c r="H12" s="16">
        <v>75.099999999999994</v>
      </c>
      <c r="I12" s="21">
        <f t="shared" si="3"/>
        <v>7.6110964206600462E-2</v>
      </c>
    </row>
    <row r="13" spans="1:9" ht="14.45" x14ac:dyDescent="0.3">
      <c r="A13" s="7" t="s">
        <v>9</v>
      </c>
      <c r="B13" s="8">
        <v>2005</v>
      </c>
      <c r="C13" s="15">
        <v>60.67</v>
      </c>
      <c r="D13" s="12">
        <v>1.32</v>
      </c>
      <c r="E13" s="12">
        <f>(C13+D13)*0.04</f>
        <v>2.4796</v>
      </c>
      <c r="F13" s="12">
        <f t="shared" si="1"/>
        <v>5.3187420000000003</v>
      </c>
      <c r="G13" s="16">
        <f t="shared" si="2"/>
        <v>69.788342</v>
      </c>
      <c r="H13" s="16">
        <v>72.48</v>
      </c>
      <c r="I13" s="21">
        <f t="shared" si="3"/>
        <v>3.8568877306183857E-2</v>
      </c>
    </row>
    <row r="14" spans="1:9" ht="14.45" x14ac:dyDescent="0.3">
      <c r="A14" s="7" t="s">
        <v>9</v>
      </c>
      <c r="B14" s="8">
        <v>2004</v>
      </c>
      <c r="C14" s="15">
        <v>58.46</v>
      </c>
      <c r="D14" s="12"/>
      <c r="E14" s="12">
        <f>0.5+0.25+(C14+D14)*0.04</f>
        <v>3.0884</v>
      </c>
      <c r="F14" s="12">
        <f t="shared" si="1"/>
        <v>5.0777429999999999</v>
      </c>
      <c r="G14" s="16">
        <f t="shared" si="2"/>
        <v>66.626142999999999</v>
      </c>
      <c r="H14" s="16">
        <v>68.23</v>
      </c>
      <c r="I14" s="21">
        <f t="shared" si="3"/>
        <v>2.4072487581939139E-2</v>
      </c>
    </row>
    <row r="15" spans="1:9" ht="14.45" x14ac:dyDescent="0.3">
      <c r="A15" s="7" t="s">
        <v>9</v>
      </c>
      <c r="B15" s="8">
        <v>2003</v>
      </c>
      <c r="C15" s="15">
        <v>56.25</v>
      </c>
      <c r="D15" s="12"/>
      <c r="E15" s="12">
        <f t="shared" ref="E15:E20" si="4">1+0.5+(C15+D15)*0.02</f>
        <v>2.625</v>
      </c>
      <c r="F15" s="12">
        <f t="shared" si="1"/>
        <v>4.8571875000000002</v>
      </c>
      <c r="G15" s="16">
        <f t="shared" si="2"/>
        <v>63.732187500000002</v>
      </c>
      <c r="H15" s="16">
        <v>66.260000000000005</v>
      </c>
      <c r="I15" s="21">
        <f t="shared" si="3"/>
        <v>3.9663043105181428E-2</v>
      </c>
    </row>
    <row r="16" spans="1:9" ht="14.45" x14ac:dyDescent="0.3">
      <c r="A16" s="7" t="s">
        <v>9</v>
      </c>
      <c r="B16" s="8">
        <v>2002</v>
      </c>
      <c r="C16" s="15">
        <v>56.25</v>
      </c>
      <c r="D16" s="12"/>
      <c r="E16" s="12">
        <f t="shared" si="4"/>
        <v>2.625</v>
      </c>
      <c r="F16" s="12">
        <f t="shared" si="1"/>
        <v>4.8571875000000002</v>
      </c>
      <c r="G16" s="16">
        <f t="shared" si="2"/>
        <v>63.732187500000002</v>
      </c>
      <c r="H16" s="16">
        <v>65.819999999999993</v>
      </c>
      <c r="I16" s="21">
        <f t="shared" si="3"/>
        <v>3.2759153292831744E-2</v>
      </c>
    </row>
    <row r="17" spans="1:9" ht="14.45" x14ac:dyDescent="0.3">
      <c r="A17" s="7" t="s">
        <v>9</v>
      </c>
      <c r="B17" s="8">
        <v>2001</v>
      </c>
      <c r="C17" s="15">
        <v>56.25</v>
      </c>
      <c r="D17" s="12"/>
      <c r="E17" s="12">
        <f t="shared" si="4"/>
        <v>2.625</v>
      </c>
      <c r="F17" s="12">
        <f t="shared" si="1"/>
        <v>4.8571875000000002</v>
      </c>
      <c r="G17" s="16">
        <f t="shared" si="2"/>
        <v>63.732187500000002</v>
      </c>
      <c r="H17" s="16">
        <v>65.680000000000007</v>
      </c>
      <c r="I17" s="21">
        <f t="shared" si="3"/>
        <v>3.0562461079811643E-2</v>
      </c>
    </row>
    <row r="18" spans="1:9" ht="14.45" x14ac:dyDescent="0.3">
      <c r="A18" s="7" t="s">
        <v>9</v>
      </c>
      <c r="B18" s="8">
        <v>2000</v>
      </c>
      <c r="C18" s="15">
        <v>56.25</v>
      </c>
      <c r="D18" s="12"/>
      <c r="E18" s="12">
        <f t="shared" si="4"/>
        <v>2.625</v>
      </c>
      <c r="F18" s="12">
        <f t="shared" si="1"/>
        <v>4.8571875000000002</v>
      </c>
      <c r="G18" s="16">
        <f t="shared" si="2"/>
        <v>63.732187500000002</v>
      </c>
      <c r="H18" s="16">
        <v>65.52</v>
      </c>
      <c r="I18" s="21">
        <f t="shared" si="3"/>
        <v>2.8051955693502606E-2</v>
      </c>
    </row>
    <row r="19" spans="1:9" ht="14.45" x14ac:dyDescent="0.3">
      <c r="A19" s="7" t="s">
        <v>9</v>
      </c>
      <c r="B19" s="8">
        <v>1999</v>
      </c>
      <c r="C19" s="15">
        <v>54.5</v>
      </c>
      <c r="D19" s="12"/>
      <c r="E19" s="12">
        <f t="shared" si="4"/>
        <v>2.59</v>
      </c>
      <c r="F19" s="12">
        <f>SUM(C19:E19)*(AVERAGE(0.0825,0.0775))</f>
        <v>4.5672000000000006</v>
      </c>
      <c r="G19" s="16">
        <f t="shared" si="2"/>
        <v>61.657200000000003</v>
      </c>
      <c r="H19" s="16">
        <v>61.71</v>
      </c>
      <c r="I19" s="21">
        <f t="shared" si="3"/>
        <v>8.5634767715681015E-4</v>
      </c>
    </row>
    <row r="20" spans="1:9" ht="14.45" x14ac:dyDescent="0.3">
      <c r="A20" s="7" t="s">
        <v>9</v>
      </c>
      <c r="B20" s="8">
        <v>1998</v>
      </c>
      <c r="C20" s="15">
        <v>49.92</v>
      </c>
      <c r="D20" s="12"/>
      <c r="E20" s="12">
        <f t="shared" si="4"/>
        <v>2.4984000000000002</v>
      </c>
      <c r="F20" s="12">
        <f>SUM(C20:E20)*0.0775</f>
        <v>4.0624260000000003</v>
      </c>
      <c r="G20" s="16">
        <f t="shared" si="2"/>
        <v>56.480826000000008</v>
      </c>
      <c r="H20" s="16">
        <v>56.67</v>
      </c>
      <c r="I20" s="21">
        <f t="shared" si="3"/>
        <v>3.3493490339535636E-3</v>
      </c>
    </row>
    <row r="21" spans="1:9" thickBot="1" x14ac:dyDescent="0.35">
      <c r="A21" s="7" t="s">
        <v>9</v>
      </c>
      <c r="B21" s="8">
        <v>1997</v>
      </c>
      <c r="C21" s="17">
        <v>49</v>
      </c>
      <c r="D21" s="18"/>
      <c r="E21" s="18">
        <f>1+0.5+(C21+D21)*0.02</f>
        <v>2.48</v>
      </c>
      <c r="F21" s="18">
        <f>SUM(C21:E21)*0.0775</f>
        <v>3.9896999999999996</v>
      </c>
      <c r="G21" s="19">
        <f t="shared" si="2"/>
        <v>55.469699999999996</v>
      </c>
      <c r="H21" s="19">
        <v>54.42</v>
      </c>
      <c r="I21" s="21">
        <f>H21/G21-1</f>
        <v>-1.8923844909923715E-2</v>
      </c>
    </row>
    <row r="22" spans="1:9" ht="14.45" x14ac:dyDescent="0.3">
      <c r="A22" s="7" t="s">
        <v>10</v>
      </c>
      <c r="B22" s="8">
        <v>2014</v>
      </c>
      <c r="C22" s="15">
        <v>42.54</v>
      </c>
      <c r="D22" s="12">
        <v>1.32</v>
      </c>
      <c r="E22" s="12">
        <f t="shared" ref="E22:E30" si="5">(C22+D22)*0.04</f>
        <v>1.7544</v>
      </c>
      <c r="F22" s="12">
        <f>SUM(C22:E22)*0.0825</f>
        <v>3.763188</v>
      </c>
      <c r="G22" s="16">
        <f>SUM(C22:F22)</f>
        <v>49.377587999999996</v>
      </c>
      <c r="H22" s="16">
        <v>102.09</v>
      </c>
    </row>
    <row r="23" spans="1:9" ht="14.45" x14ac:dyDescent="0.3">
      <c r="A23" s="7" t="s">
        <v>10</v>
      </c>
      <c r="B23" s="8">
        <v>2013</v>
      </c>
      <c r="C23" s="15">
        <v>41.18</v>
      </c>
      <c r="D23" s="12">
        <v>1.32</v>
      </c>
      <c r="E23" s="12">
        <f t="shared" si="5"/>
        <v>1.7</v>
      </c>
      <c r="F23" s="12">
        <f t="shared" ref="F23:F36" si="6">SUM(C23:E23)*0.0825</f>
        <v>3.6465000000000005</v>
      </c>
      <c r="G23" s="16">
        <f t="shared" ref="G23:G39" si="7">SUM(C23:F23)</f>
        <v>47.846500000000006</v>
      </c>
      <c r="H23" s="16">
        <v>98.39</v>
      </c>
    </row>
    <row r="24" spans="1:9" ht="14.45" x14ac:dyDescent="0.3">
      <c r="A24" s="7" t="s">
        <v>10</v>
      </c>
      <c r="B24" s="8">
        <v>2012</v>
      </c>
      <c r="C24" s="15">
        <v>61.57</v>
      </c>
      <c r="D24" s="12">
        <v>1.32</v>
      </c>
      <c r="E24" s="12">
        <f t="shared" si="5"/>
        <v>2.5156000000000001</v>
      </c>
      <c r="F24" s="12">
        <f t="shared" si="6"/>
        <v>5.3959620000000008</v>
      </c>
      <c r="G24" s="16">
        <f t="shared" si="7"/>
        <v>70.801562000000004</v>
      </c>
      <c r="H24" s="16">
        <v>87.58</v>
      </c>
    </row>
    <row r="25" spans="1:9" ht="14.45" x14ac:dyDescent="0.3">
      <c r="A25" s="7" t="s">
        <v>10</v>
      </c>
      <c r="B25" s="8">
        <v>2011</v>
      </c>
      <c r="C25" s="15">
        <v>60.67</v>
      </c>
      <c r="D25" s="12">
        <v>1.32</v>
      </c>
      <c r="E25" s="12">
        <f t="shared" si="5"/>
        <v>2.4796</v>
      </c>
      <c r="F25" s="12">
        <f t="shared" si="6"/>
        <v>5.3187420000000003</v>
      </c>
      <c r="G25" s="16">
        <f t="shared" si="7"/>
        <v>69.788342</v>
      </c>
      <c r="H25" s="16">
        <v>84.16</v>
      </c>
    </row>
    <row r="26" spans="1:9" ht="14.45" x14ac:dyDescent="0.3">
      <c r="A26" s="7" t="s">
        <v>10</v>
      </c>
      <c r="B26" s="8">
        <v>2010</v>
      </c>
      <c r="C26" s="15">
        <v>60.67</v>
      </c>
      <c r="D26" s="12">
        <v>1.32</v>
      </c>
      <c r="E26" s="12">
        <f t="shared" si="5"/>
        <v>2.4796</v>
      </c>
      <c r="F26" s="12">
        <f t="shared" si="6"/>
        <v>5.3187420000000003</v>
      </c>
      <c r="G26" s="16">
        <f t="shared" si="7"/>
        <v>69.788342</v>
      </c>
      <c r="H26" s="16">
        <v>80.52</v>
      </c>
    </row>
    <row r="27" spans="1:9" ht="14.45" x14ac:dyDescent="0.3">
      <c r="A27" s="7" t="s">
        <v>10</v>
      </c>
      <c r="B27" s="8">
        <v>2009</v>
      </c>
      <c r="C27" s="15">
        <v>60.67</v>
      </c>
      <c r="D27" s="12">
        <v>1.32</v>
      </c>
      <c r="E27" s="12">
        <f t="shared" si="5"/>
        <v>2.4796</v>
      </c>
      <c r="F27" s="12">
        <f t="shared" si="6"/>
        <v>5.3187420000000003</v>
      </c>
      <c r="G27" s="16">
        <f t="shared" si="7"/>
        <v>69.788342</v>
      </c>
      <c r="H27" s="16">
        <v>77.400000000000006</v>
      </c>
    </row>
    <row r="28" spans="1:9" ht="14.45" x14ac:dyDescent="0.3">
      <c r="A28" s="7" t="s">
        <v>10</v>
      </c>
      <c r="B28" s="8">
        <v>2008</v>
      </c>
      <c r="C28" s="15">
        <v>60.67</v>
      </c>
      <c r="D28" s="12">
        <v>1.32</v>
      </c>
      <c r="E28" s="12">
        <f t="shared" si="5"/>
        <v>2.4796</v>
      </c>
      <c r="F28" s="12">
        <f t="shared" si="6"/>
        <v>5.3187420000000003</v>
      </c>
      <c r="G28" s="16">
        <f t="shared" si="7"/>
        <v>69.788342</v>
      </c>
      <c r="H28" s="16">
        <v>81.2</v>
      </c>
    </row>
    <row r="29" spans="1:9" ht="14.45" x14ac:dyDescent="0.3">
      <c r="A29" s="7" t="s">
        <v>10</v>
      </c>
      <c r="B29" s="8">
        <v>2007</v>
      </c>
      <c r="C29" s="15">
        <v>60.67</v>
      </c>
      <c r="D29" s="12">
        <v>1.32</v>
      </c>
      <c r="E29" s="12">
        <f t="shared" si="5"/>
        <v>2.4796</v>
      </c>
      <c r="F29" s="12">
        <f t="shared" si="6"/>
        <v>5.3187420000000003</v>
      </c>
      <c r="G29" s="16">
        <f t="shared" si="7"/>
        <v>69.788342</v>
      </c>
      <c r="H29" s="16">
        <v>76.05</v>
      </c>
    </row>
    <row r="30" spans="1:9" ht="14.45" x14ac:dyDescent="0.3">
      <c r="A30" s="7" t="s">
        <v>10</v>
      </c>
      <c r="B30" s="8">
        <v>2006</v>
      </c>
      <c r="C30" s="15">
        <v>60.67</v>
      </c>
      <c r="D30" s="12">
        <v>1.32</v>
      </c>
      <c r="E30" s="12">
        <f t="shared" si="5"/>
        <v>2.4796</v>
      </c>
      <c r="F30" s="12">
        <f t="shared" si="6"/>
        <v>5.3187420000000003</v>
      </c>
      <c r="G30" s="16">
        <f t="shared" si="7"/>
        <v>69.788342</v>
      </c>
      <c r="H30" s="16">
        <v>75.099999999999994</v>
      </c>
    </row>
    <row r="31" spans="1:9" ht="14.45" x14ac:dyDescent="0.3">
      <c r="A31" s="7" t="s">
        <v>10</v>
      </c>
      <c r="B31" s="8">
        <v>2005</v>
      </c>
      <c r="C31" s="15">
        <v>60.67</v>
      </c>
      <c r="D31" s="12">
        <v>1.32</v>
      </c>
      <c r="E31" s="12">
        <f>(C31+D31)*0.04</f>
        <v>2.4796</v>
      </c>
      <c r="F31" s="12">
        <f t="shared" si="6"/>
        <v>5.3187420000000003</v>
      </c>
      <c r="G31" s="16">
        <f t="shared" si="7"/>
        <v>69.788342</v>
      </c>
      <c r="H31" s="16">
        <v>72.48</v>
      </c>
    </row>
    <row r="32" spans="1:9" ht="14.45" x14ac:dyDescent="0.3">
      <c r="A32" s="7" t="s">
        <v>10</v>
      </c>
      <c r="B32" s="8">
        <v>2004</v>
      </c>
      <c r="C32" s="15">
        <v>58.46</v>
      </c>
      <c r="D32" s="12">
        <v>1.32</v>
      </c>
      <c r="E32" s="12">
        <f>0.5+0.25+(C32+D32)*0.04</f>
        <v>3.1412</v>
      </c>
      <c r="F32" s="12">
        <f t="shared" si="6"/>
        <v>5.1909990000000006</v>
      </c>
      <c r="G32" s="16">
        <f t="shared" si="7"/>
        <v>68.112199000000004</v>
      </c>
      <c r="H32" s="16">
        <v>68.23</v>
      </c>
    </row>
    <row r="33" spans="1:8" ht="14.45" x14ac:dyDescent="0.3">
      <c r="A33" s="7" t="s">
        <v>10</v>
      </c>
      <c r="B33" s="8">
        <v>2003</v>
      </c>
      <c r="C33" s="15">
        <v>56.25</v>
      </c>
      <c r="D33" s="12"/>
      <c r="E33" s="12">
        <f t="shared" ref="E33:E38" si="8">1+0.5+(C33+D33)*0.02</f>
        <v>2.625</v>
      </c>
      <c r="F33" s="12">
        <f t="shared" si="6"/>
        <v>4.8571875000000002</v>
      </c>
      <c r="G33" s="16">
        <f t="shared" si="7"/>
        <v>63.732187500000002</v>
      </c>
      <c r="H33" s="16">
        <v>66.260000000000005</v>
      </c>
    </row>
    <row r="34" spans="1:8" ht="14.45" x14ac:dyDescent="0.3">
      <c r="A34" s="7" t="s">
        <v>10</v>
      </c>
      <c r="B34" s="8">
        <v>2002</v>
      </c>
      <c r="C34" s="15">
        <v>56.25</v>
      </c>
      <c r="D34" s="12"/>
      <c r="E34" s="12">
        <f t="shared" si="8"/>
        <v>2.625</v>
      </c>
      <c r="F34" s="12">
        <f t="shared" si="6"/>
        <v>4.8571875000000002</v>
      </c>
      <c r="G34" s="16">
        <f t="shared" si="7"/>
        <v>63.732187500000002</v>
      </c>
      <c r="H34" s="16">
        <v>65.819999999999993</v>
      </c>
    </row>
    <row r="35" spans="1:8" ht="14.45" x14ac:dyDescent="0.3">
      <c r="A35" s="7" t="s">
        <v>10</v>
      </c>
      <c r="B35" s="8">
        <v>2001</v>
      </c>
      <c r="C35" s="15">
        <v>56.25</v>
      </c>
      <c r="D35" s="12"/>
      <c r="E35" s="12">
        <f t="shared" si="8"/>
        <v>2.625</v>
      </c>
      <c r="F35" s="12">
        <f t="shared" si="6"/>
        <v>4.8571875000000002</v>
      </c>
      <c r="G35" s="16">
        <f t="shared" si="7"/>
        <v>63.732187500000002</v>
      </c>
      <c r="H35" s="16">
        <v>65.680000000000007</v>
      </c>
    </row>
    <row r="36" spans="1:8" ht="14.45" x14ac:dyDescent="0.3">
      <c r="A36" s="7" t="s">
        <v>10</v>
      </c>
      <c r="B36" s="8">
        <v>2000</v>
      </c>
      <c r="C36" s="15">
        <v>56.25</v>
      </c>
      <c r="D36" s="12"/>
      <c r="E36" s="12">
        <f t="shared" si="8"/>
        <v>2.625</v>
      </c>
      <c r="F36" s="12">
        <f t="shared" si="6"/>
        <v>4.8571875000000002</v>
      </c>
      <c r="G36" s="16">
        <f t="shared" si="7"/>
        <v>63.732187500000002</v>
      </c>
      <c r="H36" s="16">
        <v>65.52</v>
      </c>
    </row>
    <row r="37" spans="1:8" ht="14.45" x14ac:dyDescent="0.3">
      <c r="A37" s="7" t="s">
        <v>10</v>
      </c>
      <c r="B37" s="8">
        <v>1999</v>
      </c>
      <c r="C37" s="15">
        <v>54.5</v>
      </c>
      <c r="D37" s="12"/>
      <c r="E37" s="12">
        <f t="shared" si="8"/>
        <v>2.59</v>
      </c>
      <c r="F37" s="12">
        <f>SUM(C37:E37)*(AVERAGE(0.0825,0.0775))</f>
        <v>4.5672000000000006</v>
      </c>
      <c r="G37" s="16">
        <f t="shared" si="7"/>
        <v>61.657200000000003</v>
      </c>
      <c r="H37" s="16">
        <v>61.71</v>
      </c>
    </row>
    <row r="38" spans="1:8" ht="14.45" x14ac:dyDescent="0.3">
      <c r="A38" s="7" t="s">
        <v>10</v>
      </c>
      <c r="B38" s="8">
        <v>1998</v>
      </c>
      <c r="C38" s="15">
        <v>49.92</v>
      </c>
      <c r="D38" s="12"/>
      <c r="E38" s="12">
        <f t="shared" si="8"/>
        <v>2.4984000000000002</v>
      </c>
      <c r="F38" s="12">
        <f>SUM(C38:E38)*0.0775</f>
        <v>4.0624260000000003</v>
      </c>
      <c r="G38" s="16">
        <f t="shared" si="7"/>
        <v>56.480826000000008</v>
      </c>
      <c r="H38" s="16">
        <v>56.67</v>
      </c>
    </row>
    <row r="39" spans="1:8" thickBot="1" x14ac:dyDescent="0.35">
      <c r="A39" s="7" t="s">
        <v>10</v>
      </c>
      <c r="B39" s="8">
        <v>1997</v>
      </c>
      <c r="C39" s="17">
        <v>49</v>
      </c>
      <c r="D39" s="18"/>
      <c r="E39" s="18">
        <f>1+0.5+(C39+D39)*0.02</f>
        <v>2.48</v>
      </c>
      <c r="F39" s="18">
        <f>SUM(C39:E39)*0.0775</f>
        <v>3.9896999999999996</v>
      </c>
      <c r="G39" s="19">
        <f t="shared" si="7"/>
        <v>55.469699999999996</v>
      </c>
      <c r="H39" s="19">
        <v>54.42</v>
      </c>
    </row>
  </sheetData>
  <sortState ref="B23:C40">
    <sortCondition descending="1" ref="B23"/>
  </sortState>
  <mergeCells count="2">
    <mergeCell ref="C2:G2"/>
    <mergeCell ref="C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zoomScale="155" zoomScaleNormal="155" workbookViewId="0">
      <selection activeCell="C5" sqref="C5"/>
    </sheetView>
  </sheetViews>
  <sheetFormatPr defaultColWidth="0" defaultRowHeight="15" zeroHeight="1" x14ac:dyDescent="0.25"/>
  <cols>
    <col min="1" max="1" width="37.28515625" style="29" customWidth="1"/>
    <col min="2" max="2" width="4.140625" style="29" customWidth="1"/>
    <col min="3" max="4" width="9.140625" style="29" customWidth="1"/>
    <col min="5" max="16384" width="9.140625" style="29" hidden="1"/>
  </cols>
  <sheetData>
    <row r="1" spans="1:4" ht="23.45" x14ac:dyDescent="0.45">
      <c r="A1" s="27" t="s">
        <v>37</v>
      </c>
      <c r="B1" s="28"/>
      <c r="C1" s="28"/>
      <c r="D1" s="28"/>
    </row>
    <row r="2" spans="1:4" ht="47.25" x14ac:dyDescent="0.25">
      <c r="A2" s="30" t="s">
        <v>50</v>
      </c>
      <c r="B2" s="31"/>
      <c r="C2" s="31"/>
      <c r="D2" s="31"/>
    </row>
    <row r="3" spans="1:4" ht="14.45" x14ac:dyDescent="0.3"/>
    <row r="4" spans="1:4" thickBot="1" x14ac:dyDescent="0.35"/>
    <row r="5" spans="1:4" thickBot="1" x14ac:dyDescent="0.35">
      <c r="A5" s="32" t="s">
        <v>40</v>
      </c>
      <c r="C5" s="35"/>
    </row>
    <row r="6" spans="1:4" thickBot="1" x14ac:dyDescent="0.35">
      <c r="A6" s="32"/>
      <c r="C6" s="33"/>
    </row>
    <row r="7" spans="1:4" thickBot="1" x14ac:dyDescent="0.35">
      <c r="A7" s="32" t="s">
        <v>49</v>
      </c>
      <c r="C7" s="35"/>
    </row>
    <row r="8" spans="1:4" thickBot="1" x14ac:dyDescent="0.35">
      <c r="A8" s="32"/>
      <c r="C8" s="33"/>
    </row>
    <row r="9" spans="1:4" thickBot="1" x14ac:dyDescent="0.35">
      <c r="A9" s="32" t="s">
        <v>36</v>
      </c>
      <c r="C9" s="35"/>
    </row>
    <row r="10" spans="1:4" thickBot="1" x14ac:dyDescent="0.35">
      <c r="C10" s="33"/>
    </row>
    <row r="11" spans="1:4" thickBot="1" x14ac:dyDescent="0.35">
      <c r="A11" s="32" t="s">
        <v>39</v>
      </c>
      <c r="C11" s="35"/>
    </row>
    <row r="12" spans="1:4" thickBot="1" x14ac:dyDescent="0.35">
      <c r="C12" s="33"/>
    </row>
    <row r="13" spans="1:4" thickBot="1" x14ac:dyDescent="0.35">
      <c r="A13" s="32" t="s">
        <v>38</v>
      </c>
      <c r="C13" s="35"/>
    </row>
    <row r="14" spans="1:4" ht="14.45" x14ac:dyDescent="0.3">
      <c r="A14" s="32"/>
      <c r="C14" s="34"/>
    </row>
    <row r="15" spans="1:4" ht="46.5" customHeight="1" x14ac:dyDescent="0.35">
      <c r="A15" s="40" t="str">
        <f>IFERROR(IF(C5="","",IF(C7="","",IF(C9="","",IF(C13="","","You may have been overcharged approximately $"&amp;TEXT(ROUND(C5*VLOOKUP(C7&amp;"X"&amp;C9&amp;"X"&amp;C13&amp;"/"&amp;C11,table!$D$4:$Q$2127,14,FALSE),-1),"#,##0")&amp;" since your service started in "&amp;TEXT(DATE(C11,C13,1), "mmmm")&amp;" of "&amp;C11)))),"Please select a date between August 2004 &amp; May 2014")</f>
        <v/>
      </c>
      <c r="B15" s="40"/>
      <c r="C15" s="40"/>
      <c r="D15" s="40"/>
    </row>
    <row r="16" spans="1:4" ht="14.45" x14ac:dyDescent="0.3">
      <c r="C16" s="34"/>
    </row>
    <row r="17" spans="1:4" ht="14.45" x14ac:dyDescent="0.3"/>
    <row r="18" spans="1:4" ht="101.45" customHeight="1" x14ac:dyDescent="0.25">
      <c r="A18" s="41" t="s">
        <v>48</v>
      </c>
      <c r="B18" s="41"/>
      <c r="C18" s="41"/>
      <c r="D18" s="41"/>
    </row>
    <row r="19" spans="1:4" ht="14.45" hidden="1" x14ac:dyDescent="0.3"/>
    <row r="20" spans="1:4" ht="14.45" hidden="1" x14ac:dyDescent="0.3"/>
    <row r="21" spans="1:4" ht="14.45" hidden="1" x14ac:dyDescent="0.3"/>
    <row r="22" spans="1:4" ht="14.45" hidden="1" x14ac:dyDescent="0.3"/>
    <row r="23" spans="1:4" ht="14.45" hidden="1" x14ac:dyDescent="0.3"/>
  </sheetData>
  <sheetProtection algorithmName="SHA-512" hashValue="sJ4BBD3Td/YWr4HFjqoTRa8gb2OmFw64aZna1dls3p5K6y3+rlvM0XebmEZLbEwi3ZFMnF4AM4NtrT79Y94gpg==" saltValue="U9s9FdB4/20qDYKIJ/Waaw==" spinCount="100000" sheet="1" objects="1" scenarios="1" selectLockedCells="1"/>
  <mergeCells count="2">
    <mergeCell ref="A15:D15"/>
    <mergeCell ref="A18:D18"/>
  </mergeCells>
  <dataValidations count="5">
    <dataValidation type="list" allowBlank="1" showInputMessage="1" showErrorMessage="1" sqref="C5">
      <formula1>"1,2,3,4,5,6,7,8,9"</formula1>
    </dataValidation>
    <dataValidation type="list" allowBlank="1" showInputMessage="1" showErrorMessage="1" sqref="C7">
      <formula1>"2,4,8"</formula1>
    </dataValidation>
    <dataValidation type="list" allowBlank="1" showInputMessage="1" showErrorMessage="1" sqref="C9">
      <formula1>"1,2,3,4,5,6"</formula1>
    </dataValidation>
    <dataValidation type="list" allowBlank="1" showInputMessage="1" showErrorMessage="1" sqref="C16 C13:C14">
      <formula1>"1,2,3,4,5,6,7,8,9,10,11,12"</formula1>
    </dataValidation>
    <dataValidation type="list" allowBlank="1" showInputMessage="1" showErrorMessage="1" sqref="C11">
      <formula1>"2014,2013,2012,2011,2010,2009,2008,2007,2006,2005,2004"</formula1>
    </dataValidation>
  </dataValidations>
  <printOptions horizontalCentered="1"/>
  <pageMargins left="0.7" right="0.7" top="0.75" bottom="0.75" header="0.3" footer="0.3"/>
  <pageSetup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27"/>
  <sheetViews>
    <sheetView zoomScale="145" zoomScaleNormal="145" workbookViewId="0"/>
  </sheetViews>
  <sheetFormatPr defaultColWidth="9.140625" defaultRowHeight="15" x14ac:dyDescent="0.25"/>
  <cols>
    <col min="1" max="1" width="8.140625" style="7" customWidth="1"/>
    <col min="2" max="3" width="5.140625" style="23" bestFit="1" customWidth="1"/>
    <col min="4" max="4" width="12.140625" style="23" bestFit="1" customWidth="1"/>
    <col min="5" max="5" width="10.7109375" style="4" customWidth="1"/>
    <col min="6" max="6" width="5.5703125" style="4" bestFit="1" customWidth="1"/>
    <col min="7" max="7" width="6.85546875" style="4" bestFit="1" customWidth="1"/>
    <col min="8" max="8" width="6.5703125" style="4" bestFit="1" customWidth="1"/>
    <col min="9" max="9" width="7.85546875" style="4" bestFit="1" customWidth="1"/>
    <col min="10" max="10" width="7.85546875" style="23" bestFit="1" customWidth="1"/>
    <col min="11" max="11" width="8.7109375" style="23" customWidth="1"/>
    <col min="12" max="12" width="7.5703125" style="23" customWidth="1"/>
    <col min="13" max="13" width="7.5703125" style="26" customWidth="1"/>
    <col min="14" max="14" width="9.28515625" style="26" customWidth="1"/>
    <col min="15" max="15" width="11.140625" style="23" bestFit="1" customWidth="1"/>
    <col min="16" max="16" width="8.85546875" style="24" bestFit="1" customWidth="1"/>
    <col min="17" max="17" width="12.28515625" style="7" customWidth="1"/>
    <col min="18" max="18" width="7.5703125" style="5" hidden="1" customWidth="1"/>
    <col min="19" max="19" width="6.140625" style="7" hidden="1" customWidth="1"/>
    <col min="20" max="16384" width="9.140625" style="7"/>
  </cols>
  <sheetData>
    <row r="1" spans="1:20" s="6" customFormat="1" ht="15.75" customHeight="1" x14ac:dyDescent="0.25">
      <c r="A1" s="49"/>
      <c r="B1" s="50"/>
      <c r="C1" s="50"/>
      <c r="D1" s="50"/>
      <c r="E1" s="51" t="s">
        <v>3</v>
      </c>
      <c r="F1" s="51"/>
      <c r="G1" s="51"/>
      <c r="H1" s="51"/>
      <c r="I1" s="51"/>
      <c r="J1" s="51"/>
      <c r="K1" s="51"/>
      <c r="L1" s="51"/>
      <c r="M1" s="51"/>
      <c r="N1" s="51"/>
      <c r="O1" s="51"/>
      <c r="P1" s="52"/>
      <c r="Q1" s="49"/>
      <c r="R1" s="53"/>
      <c r="S1" s="49"/>
      <c r="T1" s="49"/>
    </row>
    <row r="2" spans="1:20" x14ac:dyDescent="0.25">
      <c r="A2" s="42" t="s">
        <v>14</v>
      </c>
      <c r="B2" s="44"/>
      <c r="C2" s="44"/>
      <c r="D2" s="44"/>
      <c r="E2" s="54" t="s">
        <v>2</v>
      </c>
      <c r="F2" s="54"/>
      <c r="G2" s="54"/>
      <c r="H2" s="54"/>
      <c r="I2" s="54"/>
      <c r="J2" s="55" t="s">
        <v>4</v>
      </c>
      <c r="K2" s="55" t="s">
        <v>17</v>
      </c>
      <c r="L2" s="55" t="s">
        <v>41</v>
      </c>
      <c r="M2" s="56" t="s">
        <v>43</v>
      </c>
      <c r="N2" s="55" t="s">
        <v>32</v>
      </c>
      <c r="O2" s="55" t="s">
        <v>32</v>
      </c>
      <c r="P2" s="55"/>
      <c r="Q2" s="55" t="s">
        <v>32</v>
      </c>
      <c r="R2" s="57"/>
      <c r="S2" s="43"/>
      <c r="T2" s="43"/>
    </row>
    <row r="3" spans="1:20" s="9" customFormat="1" x14ac:dyDescent="0.25">
      <c r="A3" s="42" t="s">
        <v>47</v>
      </c>
      <c r="B3" s="42" t="s">
        <v>34</v>
      </c>
      <c r="C3" s="42" t="s">
        <v>35</v>
      </c>
      <c r="D3" s="42" t="s">
        <v>33</v>
      </c>
      <c r="E3" s="55" t="s">
        <v>1</v>
      </c>
      <c r="F3" s="55" t="s">
        <v>8</v>
      </c>
      <c r="G3" s="55" t="s">
        <v>5</v>
      </c>
      <c r="H3" s="55" t="s">
        <v>6</v>
      </c>
      <c r="I3" s="55" t="s">
        <v>7</v>
      </c>
      <c r="J3" s="55" t="s">
        <v>7</v>
      </c>
      <c r="K3" s="55" t="s">
        <v>7</v>
      </c>
      <c r="L3" s="55" t="s">
        <v>42</v>
      </c>
      <c r="M3" s="55" t="s">
        <v>44</v>
      </c>
      <c r="N3" s="56" t="s">
        <v>41</v>
      </c>
      <c r="O3" s="55" t="s">
        <v>7</v>
      </c>
      <c r="P3" s="55" t="s">
        <v>16</v>
      </c>
      <c r="Q3" s="55"/>
      <c r="R3" s="58" t="s">
        <v>30</v>
      </c>
      <c r="S3" s="42" t="s">
        <v>31</v>
      </c>
      <c r="T3" s="42"/>
    </row>
    <row r="4" spans="1:20" s="22" customFormat="1" x14ac:dyDescent="0.25">
      <c r="A4" s="43" t="s">
        <v>10</v>
      </c>
      <c r="B4" s="44">
        <v>5</v>
      </c>
      <c r="C4" s="44">
        <v>2014</v>
      </c>
      <c r="D4" s="44" t="str">
        <f>A4&amp;"X"&amp;B4&amp;"/"&amp;C4</f>
        <v>2X1X5/2014</v>
      </c>
      <c r="E4" s="55">
        <v>42.54</v>
      </c>
      <c r="F4" s="55">
        <v>0.82</v>
      </c>
      <c r="G4" s="59">
        <f t="shared" ref="G4:G67" si="0">(E4+F4)*0.04</f>
        <v>1.7343999999999999</v>
      </c>
      <c r="H4" s="59">
        <f t="shared" ref="H4:H67" si="1">SUM(E4:G4)*0.0825</f>
        <v>3.720288</v>
      </c>
      <c r="I4" s="59">
        <f t="shared" ref="I4:I67" si="2">SUM(E4:H4)</f>
        <v>48.814688000000004</v>
      </c>
      <c r="J4" s="59">
        <f t="shared" ref="J4:J67" si="3">E4*(1+P4)*1.04*1.0825</f>
        <v>63.99807741910903</v>
      </c>
      <c r="K4" s="59">
        <f t="shared" ref="K4:K67" si="4">J4-I4</f>
        <v>15.183389419109027</v>
      </c>
      <c r="L4" s="60">
        <v>3.2500000000000001E-2</v>
      </c>
      <c r="M4" s="59"/>
      <c r="N4" s="59">
        <f>SUM(M$4:M4)</f>
        <v>0</v>
      </c>
      <c r="O4" s="59">
        <f>SUM(K$4:K4)</f>
        <v>15.183389419109027</v>
      </c>
      <c r="P4" s="60">
        <v>0.3363130128956624</v>
      </c>
      <c r="Q4" s="59">
        <f>O4+N4</f>
        <v>15.183389419109027</v>
      </c>
      <c r="R4" s="57">
        <f t="shared" ref="R4:R67" si="5">E4/(LEFT(A4,1)*RIGHT(A4,1)*52/12)</f>
        <v>4.9084615384615384</v>
      </c>
      <c r="S4" s="61">
        <f t="shared" ref="S4:S36" si="6">R4/R5-1</f>
        <v>0</v>
      </c>
      <c r="T4" s="43"/>
    </row>
    <row r="5" spans="1:20" s="22" customFormat="1" x14ac:dyDescent="0.25">
      <c r="A5" s="43" t="s">
        <v>10</v>
      </c>
      <c r="B5" s="44">
        <v>4</v>
      </c>
      <c r="C5" s="44">
        <v>2014</v>
      </c>
      <c r="D5" s="44" t="str">
        <f t="shared" ref="D5:D68" si="7">A5&amp;"X"&amp;B5&amp;"/"&amp;C5</f>
        <v>2X1X4/2014</v>
      </c>
      <c r="E5" s="55">
        <v>42.54</v>
      </c>
      <c r="F5" s="55">
        <v>0.82</v>
      </c>
      <c r="G5" s="59">
        <f t="shared" si="0"/>
        <v>1.7343999999999999</v>
      </c>
      <c r="H5" s="59">
        <f t="shared" si="1"/>
        <v>3.720288</v>
      </c>
      <c r="I5" s="59">
        <f t="shared" si="2"/>
        <v>48.814688000000004</v>
      </c>
      <c r="J5" s="59">
        <f t="shared" si="3"/>
        <v>63.955968803634242</v>
      </c>
      <c r="K5" s="59">
        <f t="shared" si="4"/>
        <v>15.141280803634238</v>
      </c>
      <c r="L5" s="60">
        <v>3.2500000000000001E-2</v>
      </c>
      <c r="M5" s="59"/>
      <c r="N5" s="59">
        <f>SUM(M$4:M5)</f>
        <v>0</v>
      </c>
      <c r="O5" s="59">
        <f>SUM(K$4:K5)</f>
        <v>30.324670222743265</v>
      </c>
      <c r="P5" s="60">
        <v>0.33543376318874563</v>
      </c>
      <c r="Q5" s="59">
        <f t="shared" ref="Q5:Q68" si="8">O5+N5</f>
        <v>30.324670222743265</v>
      </c>
      <c r="R5" s="57">
        <f t="shared" si="5"/>
        <v>4.9084615384615384</v>
      </c>
      <c r="S5" s="61">
        <f t="shared" si="6"/>
        <v>0</v>
      </c>
      <c r="T5" s="43"/>
    </row>
    <row r="6" spans="1:20" s="22" customFormat="1" x14ac:dyDescent="0.25">
      <c r="A6" s="43" t="s">
        <v>10</v>
      </c>
      <c r="B6" s="44">
        <v>3</v>
      </c>
      <c r="C6" s="44">
        <v>2014</v>
      </c>
      <c r="D6" s="44" t="str">
        <f t="shared" si="7"/>
        <v>2X1X3/2014</v>
      </c>
      <c r="E6" s="55">
        <v>42.54</v>
      </c>
      <c r="F6" s="55">
        <v>0.82</v>
      </c>
      <c r="G6" s="59">
        <f t="shared" si="0"/>
        <v>1.7343999999999999</v>
      </c>
      <c r="H6" s="59">
        <f t="shared" si="1"/>
        <v>3.720288</v>
      </c>
      <c r="I6" s="59">
        <f t="shared" si="2"/>
        <v>48.814688000000004</v>
      </c>
      <c r="J6" s="59">
        <f t="shared" si="3"/>
        <v>63.612081777256734</v>
      </c>
      <c r="K6" s="59">
        <f t="shared" si="4"/>
        <v>14.79739377725673</v>
      </c>
      <c r="L6" s="60">
        <v>3.2500000000000001E-2</v>
      </c>
      <c r="M6" s="59"/>
      <c r="N6" s="59">
        <f>SUM(M$4:M6)</f>
        <v>0</v>
      </c>
      <c r="O6" s="59">
        <f>SUM(K$4:K6)</f>
        <v>45.122063999999995</v>
      </c>
      <c r="P6" s="60">
        <v>0.32825322391559203</v>
      </c>
      <c r="Q6" s="59">
        <f t="shared" si="8"/>
        <v>45.122063999999995</v>
      </c>
      <c r="R6" s="57">
        <f t="shared" si="5"/>
        <v>4.9084615384615384</v>
      </c>
      <c r="S6" s="61">
        <f t="shared" si="6"/>
        <v>0</v>
      </c>
      <c r="T6" s="43"/>
    </row>
    <row r="7" spans="1:20" s="22" customFormat="1" x14ac:dyDescent="0.25">
      <c r="A7" s="43" t="s">
        <v>10</v>
      </c>
      <c r="B7" s="44">
        <v>2</v>
      </c>
      <c r="C7" s="44">
        <v>2014</v>
      </c>
      <c r="D7" s="44" t="str">
        <f t="shared" si="7"/>
        <v>2X1X2/2014</v>
      </c>
      <c r="E7" s="55">
        <v>42.54</v>
      </c>
      <c r="F7" s="55">
        <v>0.82</v>
      </c>
      <c r="G7" s="59">
        <f t="shared" si="0"/>
        <v>1.7343999999999999</v>
      </c>
      <c r="H7" s="59">
        <f t="shared" si="1"/>
        <v>3.720288</v>
      </c>
      <c r="I7" s="59">
        <f t="shared" si="2"/>
        <v>48.814688000000004</v>
      </c>
      <c r="J7" s="59">
        <f t="shared" si="3"/>
        <v>63.576991264361077</v>
      </c>
      <c r="K7" s="59">
        <f t="shared" si="4"/>
        <v>14.762303264361073</v>
      </c>
      <c r="L7" s="60">
        <v>3.2500000000000001E-2</v>
      </c>
      <c r="M7" s="59"/>
      <c r="N7" s="59">
        <f>SUM(M$4:M7)</f>
        <v>0</v>
      </c>
      <c r="O7" s="59">
        <f>SUM(K$4:K7)</f>
        <v>59.884367264361067</v>
      </c>
      <c r="P7" s="60">
        <v>0.32752051582649477</v>
      </c>
      <c r="Q7" s="59">
        <f t="shared" si="8"/>
        <v>59.884367264361067</v>
      </c>
      <c r="R7" s="57">
        <f t="shared" si="5"/>
        <v>4.9084615384615384</v>
      </c>
      <c r="S7" s="61"/>
      <c r="T7" s="43"/>
    </row>
    <row r="8" spans="1:20" s="22" customFormat="1" x14ac:dyDescent="0.25">
      <c r="A8" s="43" t="s">
        <v>10</v>
      </c>
      <c r="B8" s="44">
        <v>1</v>
      </c>
      <c r="C8" s="44">
        <v>2014</v>
      </c>
      <c r="D8" s="44" t="str">
        <f t="shared" si="7"/>
        <v>2X1X1/2014</v>
      </c>
      <c r="E8" s="55">
        <v>42.54</v>
      </c>
      <c r="F8" s="55">
        <v>0.82</v>
      </c>
      <c r="G8" s="59">
        <f t="shared" si="0"/>
        <v>1.7343999999999999</v>
      </c>
      <c r="H8" s="59">
        <f t="shared" si="1"/>
        <v>3.720288</v>
      </c>
      <c r="I8" s="59">
        <f t="shared" si="2"/>
        <v>48.814688000000004</v>
      </c>
      <c r="J8" s="59">
        <f t="shared" si="3"/>
        <v>63.401538699882778</v>
      </c>
      <c r="K8" s="59">
        <f t="shared" si="4"/>
        <v>14.586850699882774</v>
      </c>
      <c r="L8" s="60">
        <v>3.2500000000000001E-2</v>
      </c>
      <c r="M8" s="59"/>
      <c r="N8" s="59">
        <f>SUM(M$4:M8)</f>
        <v>0</v>
      </c>
      <c r="O8" s="59">
        <f>SUM(K$4:K8)</f>
        <v>74.471217964243834</v>
      </c>
      <c r="P8" s="60">
        <v>0.32385697538100827</v>
      </c>
      <c r="Q8" s="59">
        <f t="shared" si="8"/>
        <v>74.471217964243834</v>
      </c>
      <c r="R8" s="57">
        <f t="shared" si="5"/>
        <v>4.9084615384615384</v>
      </c>
      <c r="S8" s="61">
        <f>R8/R9-1</f>
        <v>0</v>
      </c>
      <c r="T8" s="43"/>
    </row>
    <row r="9" spans="1:20" s="22" customFormat="1" x14ac:dyDescent="0.25">
      <c r="A9" s="43" t="s">
        <v>10</v>
      </c>
      <c r="B9" s="44">
        <v>12</v>
      </c>
      <c r="C9" s="44">
        <v>2013</v>
      </c>
      <c r="D9" s="44" t="str">
        <f t="shared" si="7"/>
        <v>2X1X12/2013</v>
      </c>
      <c r="E9" s="55">
        <v>42.54</v>
      </c>
      <c r="F9" s="55">
        <v>0.82</v>
      </c>
      <c r="G9" s="59">
        <f t="shared" si="0"/>
        <v>1.7343999999999999</v>
      </c>
      <c r="H9" s="59">
        <f t="shared" si="1"/>
        <v>3.720288</v>
      </c>
      <c r="I9" s="59">
        <f t="shared" si="2"/>
        <v>48.814688000000004</v>
      </c>
      <c r="J9" s="59">
        <f t="shared" si="3"/>
        <v>63.541900751465413</v>
      </c>
      <c r="K9" s="59">
        <f t="shared" si="4"/>
        <v>14.727212751465409</v>
      </c>
      <c r="L9" s="60">
        <v>3.2500000000000001E-2</v>
      </c>
      <c r="M9" s="59"/>
      <c r="N9" s="59">
        <f>SUM(M$4:M9)</f>
        <v>0</v>
      </c>
      <c r="O9" s="59">
        <f>SUM(K$4:K9)</f>
        <v>89.198430715709236</v>
      </c>
      <c r="P9" s="60">
        <v>0.32678780773739746</v>
      </c>
      <c r="Q9" s="59">
        <f t="shared" si="8"/>
        <v>89.198430715709236</v>
      </c>
      <c r="R9" s="57">
        <f t="shared" si="5"/>
        <v>4.9084615384615384</v>
      </c>
      <c r="S9" s="61">
        <f t="shared" si="6"/>
        <v>0</v>
      </c>
      <c r="T9" s="43"/>
    </row>
    <row r="10" spans="1:20" s="22" customFormat="1" x14ac:dyDescent="0.25">
      <c r="A10" s="43" t="s">
        <v>10</v>
      </c>
      <c r="B10" s="44">
        <v>11</v>
      </c>
      <c r="C10" s="44">
        <v>2013</v>
      </c>
      <c r="D10" s="44" t="str">
        <f t="shared" si="7"/>
        <v>2X1X11/2013</v>
      </c>
      <c r="E10" s="55">
        <v>42.54</v>
      </c>
      <c r="F10" s="55">
        <v>0.82</v>
      </c>
      <c r="G10" s="59">
        <f t="shared" si="0"/>
        <v>1.7343999999999999</v>
      </c>
      <c r="H10" s="59">
        <f t="shared" si="1"/>
        <v>3.720288</v>
      </c>
      <c r="I10" s="59">
        <f t="shared" si="2"/>
        <v>48.814688000000004</v>
      </c>
      <c r="J10" s="59">
        <f t="shared" si="3"/>
        <v>63.857715367526382</v>
      </c>
      <c r="K10" s="59">
        <f t="shared" si="4"/>
        <v>15.043027367526378</v>
      </c>
      <c r="L10" s="60">
        <v>3.2500000000000001E-2</v>
      </c>
      <c r="M10" s="59"/>
      <c r="N10" s="59">
        <f>SUM(M$4:M10)</f>
        <v>0</v>
      </c>
      <c r="O10" s="59">
        <f>SUM(K$4:K10)</f>
        <v>104.24145808323561</v>
      </c>
      <c r="P10" s="60">
        <v>0.33338218053927315</v>
      </c>
      <c r="Q10" s="59">
        <f t="shared" si="8"/>
        <v>104.24145808323561</v>
      </c>
      <c r="R10" s="57">
        <f t="shared" si="5"/>
        <v>4.9084615384615384</v>
      </c>
      <c r="S10" s="61">
        <f t="shared" si="6"/>
        <v>0</v>
      </c>
      <c r="T10" s="43"/>
    </row>
    <row r="11" spans="1:20" s="22" customFormat="1" x14ac:dyDescent="0.25">
      <c r="A11" s="43" t="s">
        <v>10</v>
      </c>
      <c r="B11" s="44">
        <v>10</v>
      </c>
      <c r="C11" s="44">
        <v>2013</v>
      </c>
      <c r="D11" s="44" t="str">
        <f t="shared" si="7"/>
        <v>2X1X10/2013</v>
      </c>
      <c r="E11" s="55">
        <v>42.54</v>
      </c>
      <c r="F11" s="55">
        <v>0.82</v>
      </c>
      <c r="G11" s="59">
        <f t="shared" si="0"/>
        <v>1.7343999999999999</v>
      </c>
      <c r="H11" s="59">
        <f t="shared" si="1"/>
        <v>3.720288</v>
      </c>
      <c r="I11" s="59">
        <f t="shared" si="2"/>
        <v>48.814688000000004</v>
      </c>
      <c r="J11" s="59">
        <f t="shared" si="3"/>
        <v>63.612081777256734</v>
      </c>
      <c r="K11" s="59">
        <f t="shared" si="4"/>
        <v>14.79739377725673</v>
      </c>
      <c r="L11" s="60">
        <v>3.2500000000000001E-2</v>
      </c>
      <c r="M11" s="59"/>
      <c r="N11" s="59">
        <f>SUM(M$4:M11)</f>
        <v>0</v>
      </c>
      <c r="O11" s="59">
        <f>SUM(K$4:K11)</f>
        <v>119.03885186049234</v>
      </c>
      <c r="P11" s="60">
        <v>0.32825322391559203</v>
      </c>
      <c r="Q11" s="59">
        <f t="shared" si="8"/>
        <v>119.03885186049234</v>
      </c>
      <c r="R11" s="57">
        <f t="shared" si="5"/>
        <v>4.9084615384615384</v>
      </c>
      <c r="S11" s="61">
        <f t="shared" si="6"/>
        <v>3.3025740650801216E-2</v>
      </c>
      <c r="T11" s="43"/>
    </row>
    <row r="12" spans="1:20" s="22" customFormat="1" x14ac:dyDescent="0.25">
      <c r="A12" s="43" t="s">
        <v>10</v>
      </c>
      <c r="B12" s="44">
        <v>9</v>
      </c>
      <c r="C12" s="44">
        <v>2013</v>
      </c>
      <c r="D12" s="44" t="str">
        <f t="shared" si="7"/>
        <v>2X1X9/2013</v>
      </c>
      <c r="E12" s="55">
        <v>41.18</v>
      </c>
      <c r="F12" s="55">
        <v>0.82</v>
      </c>
      <c r="G12" s="59">
        <f t="shared" si="0"/>
        <v>1.68</v>
      </c>
      <c r="H12" s="59">
        <f t="shared" si="1"/>
        <v>3.6036000000000001</v>
      </c>
      <c r="I12" s="59">
        <f t="shared" si="2"/>
        <v>47.2836</v>
      </c>
      <c r="J12" s="59">
        <f t="shared" si="3"/>
        <v>61.575315721465337</v>
      </c>
      <c r="K12" s="59">
        <f t="shared" si="4"/>
        <v>14.291715721465337</v>
      </c>
      <c r="L12" s="60">
        <v>3.2500000000000001E-2</v>
      </c>
      <c r="M12" s="59"/>
      <c r="N12" s="59">
        <f>SUM(M$4:M12)</f>
        <v>0</v>
      </c>
      <c r="O12" s="59">
        <f>SUM(K$4:K12)</f>
        <v>133.33056758195767</v>
      </c>
      <c r="P12" s="60">
        <v>0.3281864971238268</v>
      </c>
      <c r="Q12" s="59">
        <f t="shared" si="8"/>
        <v>133.33056758195767</v>
      </c>
      <c r="R12" s="57">
        <f t="shared" si="5"/>
        <v>4.7515384615384617</v>
      </c>
      <c r="S12" s="61">
        <f t="shared" si="6"/>
        <v>0</v>
      </c>
      <c r="T12" s="43"/>
    </row>
    <row r="13" spans="1:20" s="22" customFormat="1" x14ac:dyDescent="0.25">
      <c r="A13" s="43" t="s">
        <v>10</v>
      </c>
      <c r="B13" s="44">
        <v>8</v>
      </c>
      <c r="C13" s="44">
        <v>2013</v>
      </c>
      <c r="D13" s="44" t="str">
        <f t="shared" si="7"/>
        <v>2X1X8/2013</v>
      </c>
      <c r="E13" s="55">
        <v>41.18</v>
      </c>
      <c r="F13" s="55">
        <v>0.82</v>
      </c>
      <c r="G13" s="59">
        <f t="shared" si="0"/>
        <v>1.68</v>
      </c>
      <c r="H13" s="59">
        <f t="shared" si="1"/>
        <v>3.6036000000000001</v>
      </c>
      <c r="I13" s="59">
        <f t="shared" si="2"/>
        <v>47.2836</v>
      </c>
      <c r="J13" s="59">
        <f t="shared" si="3"/>
        <v>60.010317384801695</v>
      </c>
      <c r="K13" s="59">
        <f t="shared" si="4"/>
        <v>12.726717384801695</v>
      </c>
      <c r="L13" s="60">
        <v>3.2500000000000001E-2</v>
      </c>
      <c r="M13" s="59"/>
      <c r="N13" s="59">
        <f>SUM(M$4:M13)</f>
        <v>0</v>
      </c>
      <c r="O13" s="59">
        <f>SUM(K$4:K13)</f>
        <v>146.05728496675937</v>
      </c>
      <c r="P13" s="60">
        <v>0.29442930669088707</v>
      </c>
      <c r="Q13" s="59">
        <f t="shared" si="8"/>
        <v>146.05728496675937</v>
      </c>
      <c r="R13" s="57">
        <f t="shared" si="5"/>
        <v>4.7515384615384617</v>
      </c>
      <c r="S13" s="61">
        <f t="shared" si="6"/>
        <v>0</v>
      </c>
      <c r="T13" s="43"/>
    </row>
    <row r="14" spans="1:20" s="22" customFormat="1" x14ac:dyDescent="0.25">
      <c r="A14" s="43" t="s">
        <v>10</v>
      </c>
      <c r="B14" s="44">
        <v>7</v>
      </c>
      <c r="C14" s="44">
        <v>2013</v>
      </c>
      <c r="D14" s="44" t="str">
        <f t="shared" si="7"/>
        <v>2X1X7/2013</v>
      </c>
      <c r="E14" s="55">
        <v>41.18</v>
      </c>
      <c r="F14" s="55">
        <v>0.82</v>
      </c>
      <c r="G14" s="59">
        <f t="shared" si="0"/>
        <v>1.68</v>
      </c>
      <c r="H14" s="59">
        <f t="shared" si="1"/>
        <v>3.6036000000000001</v>
      </c>
      <c r="I14" s="59">
        <f t="shared" si="2"/>
        <v>47.2836</v>
      </c>
      <c r="J14" s="59">
        <f t="shared" si="3"/>
        <v>60.101550471692399</v>
      </c>
      <c r="K14" s="59">
        <f t="shared" si="4"/>
        <v>12.817950471692399</v>
      </c>
      <c r="L14" s="60">
        <v>3.2500000000000001E-2</v>
      </c>
      <c r="M14" s="59"/>
      <c r="N14" s="59">
        <f>SUM(M$4:M14)</f>
        <v>0</v>
      </c>
      <c r="O14" s="59">
        <f>SUM(K$4:K14)</f>
        <v>158.87523543845177</v>
      </c>
      <c r="P14" s="60">
        <v>0.2963972146533454</v>
      </c>
      <c r="Q14" s="59">
        <f t="shared" si="8"/>
        <v>158.87523543845177</v>
      </c>
      <c r="R14" s="57">
        <f t="shared" si="5"/>
        <v>4.7515384615384617</v>
      </c>
      <c r="S14" s="61">
        <f t="shared" si="6"/>
        <v>0</v>
      </c>
      <c r="T14" s="43"/>
    </row>
    <row r="15" spans="1:20" s="22" customFormat="1" x14ac:dyDescent="0.25">
      <c r="A15" s="43" t="s">
        <v>10</v>
      </c>
      <c r="B15" s="44">
        <v>6</v>
      </c>
      <c r="C15" s="44">
        <v>2013</v>
      </c>
      <c r="D15" s="44" t="str">
        <f t="shared" si="7"/>
        <v>2X1X6/2013</v>
      </c>
      <c r="E15" s="55">
        <v>41.18</v>
      </c>
      <c r="F15" s="55">
        <v>0.82</v>
      </c>
      <c r="G15" s="59">
        <f t="shared" si="0"/>
        <v>1.68</v>
      </c>
      <c r="H15" s="59">
        <f t="shared" si="1"/>
        <v>3.6036000000000001</v>
      </c>
      <c r="I15" s="59">
        <f t="shared" si="2"/>
        <v>47.2836</v>
      </c>
      <c r="J15" s="59">
        <f t="shared" si="3"/>
        <v>60.396303521646985</v>
      </c>
      <c r="K15" s="59">
        <f t="shared" si="4"/>
        <v>13.112703521646985</v>
      </c>
      <c r="L15" s="60">
        <v>3.2500000000000001E-2</v>
      </c>
      <c r="M15" s="59"/>
      <c r="N15" s="59">
        <f>SUM(M$4:M15)</f>
        <v>0</v>
      </c>
      <c r="O15" s="59">
        <f>SUM(K$4:K15)</f>
        <v>171.98793896009875</v>
      </c>
      <c r="P15" s="60">
        <v>0.30275507114744171</v>
      </c>
      <c r="Q15" s="59">
        <f t="shared" si="8"/>
        <v>171.98793896009875</v>
      </c>
      <c r="R15" s="57">
        <f t="shared" si="5"/>
        <v>4.7515384615384617</v>
      </c>
      <c r="S15" s="61">
        <f t="shared" si="6"/>
        <v>0</v>
      </c>
      <c r="T15" s="43"/>
    </row>
    <row r="16" spans="1:20" s="22" customFormat="1" x14ac:dyDescent="0.25">
      <c r="A16" s="43" t="s">
        <v>10</v>
      </c>
      <c r="B16" s="44">
        <v>5</v>
      </c>
      <c r="C16" s="44">
        <v>2013</v>
      </c>
      <c r="D16" s="44" t="str">
        <f t="shared" si="7"/>
        <v>2X1X5/2013</v>
      </c>
      <c r="E16" s="55">
        <v>41.18</v>
      </c>
      <c r="F16" s="55">
        <v>0.82</v>
      </c>
      <c r="G16" s="59">
        <f t="shared" si="0"/>
        <v>1.68</v>
      </c>
      <c r="H16" s="59">
        <f t="shared" si="1"/>
        <v>3.6036000000000001</v>
      </c>
      <c r="I16" s="59">
        <f t="shared" si="2"/>
        <v>47.2836</v>
      </c>
      <c r="J16" s="59">
        <f t="shared" si="3"/>
        <v>60.817379307296399</v>
      </c>
      <c r="K16" s="59">
        <f t="shared" si="4"/>
        <v>13.533779307296399</v>
      </c>
      <c r="L16" s="60">
        <v>3.2500000000000001E-2</v>
      </c>
      <c r="M16" s="59"/>
      <c r="N16" s="59">
        <f>SUM(M$4:M16)</f>
        <v>0</v>
      </c>
      <c r="O16" s="59">
        <f>SUM(K$4:K16)</f>
        <v>185.52171826739516</v>
      </c>
      <c r="P16" s="60">
        <v>0.31183772328186499</v>
      </c>
      <c r="Q16" s="59">
        <f t="shared" si="8"/>
        <v>185.52171826739516</v>
      </c>
      <c r="R16" s="57">
        <f t="shared" si="5"/>
        <v>4.7515384615384617</v>
      </c>
      <c r="S16" s="61">
        <f t="shared" si="6"/>
        <v>0</v>
      </c>
      <c r="T16" s="43"/>
    </row>
    <row r="17" spans="1:20" s="22" customFormat="1" x14ac:dyDescent="0.25">
      <c r="A17" s="43" t="s">
        <v>10</v>
      </c>
      <c r="B17" s="44">
        <v>4</v>
      </c>
      <c r="C17" s="44">
        <v>2013</v>
      </c>
      <c r="D17" s="44" t="str">
        <f t="shared" si="7"/>
        <v>2X1X4/2013</v>
      </c>
      <c r="E17" s="55">
        <v>41.18</v>
      </c>
      <c r="F17" s="55">
        <v>0.82</v>
      </c>
      <c r="G17" s="59">
        <f t="shared" si="0"/>
        <v>1.68</v>
      </c>
      <c r="H17" s="59">
        <f t="shared" si="1"/>
        <v>3.6036000000000001</v>
      </c>
      <c r="I17" s="59">
        <f t="shared" si="2"/>
        <v>47.2836</v>
      </c>
      <c r="J17" s="59">
        <f t="shared" si="3"/>
        <v>60.88054067514382</v>
      </c>
      <c r="K17" s="59">
        <f t="shared" si="4"/>
        <v>13.59694067514382</v>
      </c>
      <c r="L17" s="60">
        <v>3.2500000000000001E-2</v>
      </c>
      <c r="M17" s="59"/>
      <c r="N17" s="59">
        <f>SUM(M$4:M17)</f>
        <v>0</v>
      </c>
      <c r="O17" s="59">
        <f>SUM(K$4:K17)</f>
        <v>199.11865894253899</v>
      </c>
      <c r="P17" s="60">
        <v>0.31320012110202849</v>
      </c>
      <c r="Q17" s="59">
        <f t="shared" si="8"/>
        <v>199.11865894253899</v>
      </c>
      <c r="R17" s="57">
        <f t="shared" si="5"/>
        <v>4.7515384615384617</v>
      </c>
      <c r="S17" s="61"/>
      <c r="T17" s="43"/>
    </row>
    <row r="18" spans="1:20" s="22" customFormat="1" x14ac:dyDescent="0.25">
      <c r="A18" s="43" t="s">
        <v>10</v>
      </c>
      <c r="B18" s="44">
        <v>3</v>
      </c>
      <c r="C18" s="44">
        <v>2013</v>
      </c>
      <c r="D18" s="44" t="str">
        <f t="shared" si="7"/>
        <v>2X1X3/2013</v>
      </c>
      <c r="E18" s="55">
        <v>41.18</v>
      </c>
      <c r="F18" s="55">
        <v>0.82</v>
      </c>
      <c r="G18" s="59">
        <f t="shared" si="0"/>
        <v>1.68</v>
      </c>
      <c r="H18" s="59">
        <f t="shared" si="1"/>
        <v>3.6036000000000001</v>
      </c>
      <c r="I18" s="59">
        <f t="shared" si="2"/>
        <v>47.2836</v>
      </c>
      <c r="J18" s="59">
        <f t="shared" si="3"/>
        <v>60.185765628822281</v>
      </c>
      <c r="K18" s="59">
        <f t="shared" si="4"/>
        <v>12.902165628822281</v>
      </c>
      <c r="L18" s="60">
        <v>3.2500000000000001E-2</v>
      </c>
      <c r="M18" s="59"/>
      <c r="N18" s="59">
        <f>SUM(M$4:M18)</f>
        <v>0</v>
      </c>
      <c r="O18" s="59">
        <f>SUM(K$4:K18)</f>
        <v>212.02082457136126</v>
      </c>
      <c r="P18" s="60">
        <v>0.29821374508023007</v>
      </c>
      <c r="Q18" s="59">
        <f t="shared" si="8"/>
        <v>212.02082457136126</v>
      </c>
      <c r="R18" s="57">
        <f t="shared" si="5"/>
        <v>4.7515384615384617</v>
      </c>
      <c r="S18" s="61">
        <f>R18/R19-1</f>
        <v>0</v>
      </c>
      <c r="T18" s="43"/>
    </row>
    <row r="19" spans="1:20" s="22" customFormat="1" x14ac:dyDescent="0.25">
      <c r="A19" s="43" t="s">
        <v>10</v>
      </c>
      <c r="B19" s="44">
        <v>2</v>
      </c>
      <c r="C19" s="44">
        <v>2013</v>
      </c>
      <c r="D19" s="44" t="str">
        <f t="shared" si="7"/>
        <v>2X1X2/2013</v>
      </c>
      <c r="E19" s="55">
        <v>41.18</v>
      </c>
      <c r="F19" s="55">
        <v>0.82</v>
      </c>
      <c r="G19" s="59">
        <f t="shared" si="0"/>
        <v>1.68</v>
      </c>
      <c r="H19" s="59">
        <f t="shared" si="1"/>
        <v>3.6036000000000001</v>
      </c>
      <c r="I19" s="59">
        <f t="shared" si="2"/>
        <v>47.2836</v>
      </c>
      <c r="J19" s="59">
        <f t="shared" si="3"/>
        <v>60.487536608537688</v>
      </c>
      <c r="K19" s="59">
        <f t="shared" si="4"/>
        <v>13.203936608537688</v>
      </c>
      <c r="L19" s="60">
        <v>3.2500000000000001E-2</v>
      </c>
      <c r="M19" s="59"/>
      <c r="N19" s="59">
        <f>SUM(M$4:M19)</f>
        <v>0</v>
      </c>
      <c r="O19" s="59">
        <f>SUM(K$4:K19)</f>
        <v>225.22476117989896</v>
      </c>
      <c r="P19" s="60">
        <v>0.30472297910990004</v>
      </c>
      <c r="Q19" s="59">
        <f t="shared" si="8"/>
        <v>225.22476117989896</v>
      </c>
      <c r="R19" s="57">
        <f t="shared" si="5"/>
        <v>4.7515384615384617</v>
      </c>
      <c r="S19" s="61">
        <f t="shared" si="6"/>
        <v>0</v>
      </c>
      <c r="T19" s="43"/>
    </row>
    <row r="20" spans="1:20" s="22" customFormat="1" x14ac:dyDescent="0.25">
      <c r="A20" s="43" t="s">
        <v>10</v>
      </c>
      <c r="B20" s="44">
        <v>1</v>
      </c>
      <c r="C20" s="44">
        <v>2013</v>
      </c>
      <c r="D20" s="44" t="str">
        <f t="shared" si="7"/>
        <v>2X1X1/2013</v>
      </c>
      <c r="E20" s="55">
        <v>41.18</v>
      </c>
      <c r="F20" s="55">
        <v>0.82</v>
      </c>
      <c r="G20" s="59">
        <f t="shared" si="0"/>
        <v>1.68</v>
      </c>
      <c r="H20" s="59">
        <f t="shared" si="1"/>
        <v>3.6036000000000001</v>
      </c>
      <c r="I20" s="59">
        <f t="shared" si="2"/>
        <v>47.2836</v>
      </c>
      <c r="J20" s="59">
        <f t="shared" si="3"/>
        <v>60.515608327580999</v>
      </c>
      <c r="K20" s="59">
        <f t="shared" si="4"/>
        <v>13.232008327580999</v>
      </c>
      <c r="L20" s="60">
        <v>3.2500000000000001E-2</v>
      </c>
      <c r="M20" s="59"/>
      <c r="N20" s="59">
        <f>SUM(M$4:M20)</f>
        <v>0</v>
      </c>
      <c r="O20" s="59">
        <f>SUM(K$4:K20)</f>
        <v>238.45676950747998</v>
      </c>
      <c r="P20" s="60">
        <v>0.30532848925219497</v>
      </c>
      <c r="Q20" s="59">
        <f t="shared" si="8"/>
        <v>238.45676950747998</v>
      </c>
      <c r="R20" s="57">
        <f t="shared" si="5"/>
        <v>4.7515384615384617</v>
      </c>
      <c r="S20" s="61">
        <f t="shared" si="6"/>
        <v>0</v>
      </c>
      <c r="T20" s="43"/>
    </row>
    <row r="21" spans="1:20" s="22" customFormat="1" x14ac:dyDescent="0.25">
      <c r="A21" s="43" t="s">
        <v>10</v>
      </c>
      <c r="B21" s="44">
        <v>12</v>
      </c>
      <c r="C21" s="44">
        <v>2012</v>
      </c>
      <c r="D21" s="44" t="str">
        <f t="shared" si="7"/>
        <v>2X1X12/2012</v>
      </c>
      <c r="E21" s="55">
        <v>41.18</v>
      </c>
      <c r="F21" s="55">
        <v>0.82</v>
      </c>
      <c r="G21" s="59">
        <f t="shared" si="0"/>
        <v>1.68</v>
      </c>
      <c r="H21" s="59">
        <f t="shared" si="1"/>
        <v>3.6036000000000001</v>
      </c>
      <c r="I21" s="59">
        <f t="shared" si="2"/>
        <v>47.2836</v>
      </c>
      <c r="J21" s="59">
        <f t="shared" si="3"/>
        <v>60.88054067514382</v>
      </c>
      <c r="K21" s="59">
        <f t="shared" si="4"/>
        <v>13.59694067514382</v>
      </c>
      <c r="L21" s="60">
        <v>3.2500000000000001E-2</v>
      </c>
      <c r="M21" s="59"/>
      <c r="N21" s="59">
        <f>SUM(M$4:M21)</f>
        <v>0</v>
      </c>
      <c r="O21" s="59">
        <f>SUM(K$4:K21)</f>
        <v>252.0537101826238</v>
      </c>
      <c r="P21" s="60">
        <v>0.31320012110202849</v>
      </c>
      <c r="Q21" s="59">
        <f t="shared" si="8"/>
        <v>252.0537101826238</v>
      </c>
      <c r="R21" s="57">
        <f t="shared" si="5"/>
        <v>4.7515384615384617</v>
      </c>
      <c r="S21" s="61">
        <f t="shared" si="6"/>
        <v>0</v>
      </c>
      <c r="T21" s="43"/>
    </row>
    <row r="22" spans="1:20" s="22" customFormat="1" x14ac:dyDescent="0.25">
      <c r="A22" s="43" t="s">
        <v>10</v>
      </c>
      <c r="B22" s="44">
        <v>11</v>
      </c>
      <c r="C22" s="44">
        <v>2012</v>
      </c>
      <c r="D22" s="44" t="str">
        <f t="shared" si="7"/>
        <v>2X1X11/2012</v>
      </c>
      <c r="E22" s="55">
        <v>41.18</v>
      </c>
      <c r="F22" s="55">
        <v>0.82</v>
      </c>
      <c r="G22" s="59">
        <f t="shared" si="0"/>
        <v>1.68</v>
      </c>
      <c r="H22" s="59">
        <f t="shared" si="1"/>
        <v>3.6036000000000001</v>
      </c>
      <c r="I22" s="59">
        <f t="shared" si="2"/>
        <v>47.2836</v>
      </c>
      <c r="J22" s="59">
        <f t="shared" si="3"/>
        <v>58.662874870723577</v>
      </c>
      <c r="K22" s="59">
        <f t="shared" si="4"/>
        <v>11.379274870723577</v>
      </c>
      <c r="L22" s="60">
        <v>3.2500000000000001E-2</v>
      </c>
      <c r="M22" s="59"/>
      <c r="N22" s="59">
        <f>SUM(M$4:M22)</f>
        <v>0</v>
      </c>
      <c r="O22" s="59">
        <f>SUM(K$4:K22)</f>
        <v>263.43298505334735</v>
      </c>
      <c r="P22" s="60">
        <v>0.26536481986073268</v>
      </c>
      <c r="Q22" s="59">
        <f t="shared" si="8"/>
        <v>263.43298505334735</v>
      </c>
      <c r="R22" s="57">
        <f t="shared" si="5"/>
        <v>4.7515384615384617</v>
      </c>
      <c r="S22" s="61">
        <f t="shared" si="6"/>
        <v>8.8841882601798039E-2</v>
      </c>
      <c r="T22" s="43"/>
    </row>
    <row r="23" spans="1:20" s="22" customFormat="1" x14ac:dyDescent="0.25">
      <c r="A23" s="43" t="s">
        <v>10</v>
      </c>
      <c r="B23" s="44">
        <v>10</v>
      </c>
      <c r="C23" s="44">
        <v>2012</v>
      </c>
      <c r="D23" s="44" t="str">
        <f t="shared" si="7"/>
        <v>2X1X10/2012</v>
      </c>
      <c r="E23" s="55">
        <v>37.82</v>
      </c>
      <c r="F23" s="55">
        <v>0.82</v>
      </c>
      <c r="G23" s="59">
        <f t="shared" si="0"/>
        <v>1.5456000000000001</v>
      </c>
      <c r="H23" s="59">
        <f t="shared" si="1"/>
        <v>3.315312</v>
      </c>
      <c r="I23" s="59">
        <f t="shared" si="2"/>
        <v>43.500912</v>
      </c>
      <c r="J23" s="59">
        <f t="shared" si="3"/>
        <v>53.764329770232408</v>
      </c>
      <c r="K23" s="59">
        <f t="shared" si="4"/>
        <v>10.263417770232408</v>
      </c>
      <c r="L23" s="60">
        <v>3.2500000000000001E-2</v>
      </c>
      <c r="M23" s="59"/>
      <c r="N23" s="59">
        <f>SUM(M$4:M23)</f>
        <v>0</v>
      </c>
      <c r="O23" s="59">
        <f>SUM(K$4:K23)</f>
        <v>273.69640282357977</v>
      </c>
      <c r="P23" s="60">
        <v>0.2627328168781935</v>
      </c>
      <c r="Q23" s="59">
        <f t="shared" si="8"/>
        <v>273.69640282357977</v>
      </c>
      <c r="R23" s="57">
        <f t="shared" si="5"/>
        <v>4.3638461538461542</v>
      </c>
      <c r="S23" s="61">
        <f t="shared" si="6"/>
        <v>0</v>
      </c>
      <c r="T23" s="43"/>
    </row>
    <row r="24" spans="1:20" s="22" customFormat="1" x14ac:dyDescent="0.25">
      <c r="A24" s="43" t="s">
        <v>10</v>
      </c>
      <c r="B24" s="44">
        <v>9</v>
      </c>
      <c r="C24" s="44">
        <v>2012</v>
      </c>
      <c r="D24" s="44" t="str">
        <f t="shared" si="7"/>
        <v>2X1X9/2012</v>
      </c>
      <c r="E24" s="55">
        <v>37.82</v>
      </c>
      <c r="F24" s="55">
        <v>0.82</v>
      </c>
      <c r="G24" s="59">
        <f t="shared" si="0"/>
        <v>1.5456000000000001</v>
      </c>
      <c r="H24" s="59">
        <f t="shared" si="1"/>
        <v>3.315312</v>
      </c>
      <c r="I24" s="59">
        <f t="shared" si="2"/>
        <v>43.500912</v>
      </c>
      <c r="J24" s="59">
        <f t="shared" si="3"/>
        <v>53.097626816548541</v>
      </c>
      <c r="K24" s="59">
        <f t="shared" si="4"/>
        <v>9.5967148165485412</v>
      </c>
      <c r="L24" s="60">
        <v>3.2500000000000001E-2</v>
      </c>
      <c r="M24" s="59"/>
      <c r="N24" s="59">
        <f>SUM(M$4:M24)</f>
        <v>0</v>
      </c>
      <c r="O24" s="59">
        <f>SUM(K$4:K24)</f>
        <v>283.29311764012834</v>
      </c>
      <c r="P24" s="60">
        <v>0.24707433657491346</v>
      </c>
      <c r="Q24" s="59">
        <f t="shared" si="8"/>
        <v>283.29311764012834</v>
      </c>
      <c r="R24" s="57">
        <f t="shared" si="5"/>
        <v>4.3638461538461542</v>
      </c>
      <c r="S24" s="61">
        <f t="shared" si="6"/>
        <v>0</v>
      </c>
      <c r="T24" s="43"/>
    </row>
    <row r="25" spans="1:20" s="22" customFormat="1" x14ac:dyDescent="0.25">
      <c r="A25" s="43" t="s">
        <v>10</v>
      </c>
      <c r="B25" s="44">
        <v>8</v>
      </c>
      <c r="C25" s="44">
        <v>2012</v>
      </c>
      <c r="D25" s="44" t="str">
        <f t="shared" si="7"/>
        <v>2X1X8/2012</v>
      </c>
      <c r="E25" s="55">
        <v>37.82</v>
      </c>
      <c r="F25" s="55">
        <v>0.82</v>
      </c>
      <c r="G25" s="59">
        <f t="shared" si="0"/>
        <v>1.5456000000000001</v>
      </c>
      <c r="H25" s="59">
        <f t="shared" si="1"/>
        <v>3.315312</v>
      </c>
      <c r="I25" s="59">
        <f t="shared" si="2"/>
        <v>43.500912</v>
      </c>
      <c r="J25" s="59">
        <f t="shared" si="3"/>
        <v>53.209913629800567</v>
      </c>
      <c r="K25" s="59">
        <f t="shared" si="4"/>
        <v>9.7090016298005679</v>
      </c>
      <c r="L25" s="60">
        <v>3.2500000000000001E-2</v>
      </c>
      <c r="M25" s="59"/>
      <c r="N25" s="59">
        <f>SUM(M$4:M25)</f>
        <v>0</v>
      </c>
      <c r="O25" s="59">
        <f>SUM(K$4:K25)</f>
        <v>293.00211926992893</v>
      </c>
      <c r="P25" s="60">
        <v>0.24971155431020273</v>
      </c>
      <c r="Q25" s="59">
        <f t="shared" si="8"/>
        <v>293.00211926992893</v>
      </c>
      <c r="R25" s="57">
        <f t="shared" si="5"/>
        <v>4.3638461538461542</v>
      </c>
      <c r="S25" s="61">
        <f t="shared" si="6"/>
        <v>0</v>
      </c>
      <c r="T25" s="43"/>
    </row>
    <row r="26" spans="1:20" s="22" customFormat="1" x14ac:dyDescent="0.25">
      <c r="A26" s="43" t="s">
        <v>10</v>
      </c>
      <c r="B26" s="44">
        <v>7</v>
      </c>
      <c r="C26" s="44">
        <v>2012</v>
      </c>
      <c r="D26" s="44" t="str">
        <f t="shared" si="7"/>
        <v>2X1X7/2012</v>
      </c>
      <c r="E26" s="55">
        <v>37.82</v>
      </c>
      <c r="F26" s="55">
        <v>0.82</v>
      </c>
      <c r="G26" s="59">
        <f t="shared" si="0"/>
        <v>1.5456000000000001</v>
      </c>
      <c r="H26" s="59">
        <f t="shared" si="1"/>
        <v>3.315312</v>
      </c>
      <c r="I26" s="59">
        <f t="shared" si="2"/>
        <v>43.500912</v>
      </c>
      <c r="J26" s="59">
        <f t="shared" si="3"/>
        <v>53.701168437778144</v>
      </c>
      <c r="K26" s="59">
        <f t="shared" si="4"/>
        <v>10.200256437778144</v>
      </c>
      <c r="L26" s="60">
        <v>3.2500000000000001E-2</v>
      </c>
      <c r="M26" s="59"/>
      <c r="N26" s="59">
        <f>SUM(M$4:M26)</f>
        <v>0</v>
      </c>
      <c r="O26" s="59">
        <f>SUM(K$4:K26)</f>
        <v>303.20237570770706</v>
      </c>
      <c r="P26" s="60">
        <v>0.26124938190209329</v>
      </c>
      <c r="Q26" s="59">
        <f t="shared" si="8"/>
        <v>303.20237570770706</v>
      </c>
      <c r="R26" s="57">
        <f t="shared" si="5"/>
        <v>4.3638461538461542</v>
      </c>
      <c r="S26" s="61">
        <f t="shared" si="6"/>
        <v>0</v>
      </c>
      <c r="T26" s="43"/>
    </row>
    <row r="27" spans="1:20" s="22" customFormat="1" x14ac:dyDescent="0.25">
      <c r="A27" s="43" t="s">
        <v>10</v>
      </c>
      <c r="B27" s="44">
        <v>6</v>
      </c>
      <c r="C27" s="44">
        <v>2012</v>
      </c>
      <c r="D27" s="44" t="str">
        <f t="shared" si="7"/>
        <v>2X1X6/2012</v>
      </c>
      <c r="E27" s="55">
        <v>37.82</v>
      </c>
      <c r="F27" s="55">
        <v>0.82</v>
      </c>
      <c r="G27" s="59">
        <f t="shared" si="0"/>
        <v>1.5456000000000001</v>
      </c>
      <c r="H27" s="59">
        <f t="shared" si="1"/>
        <v>3.315312</v>
      </c>
      <c r="I27" s="59">
        <f t="shared" si="2"/>
        <v>43.500912</v>
      </c>
      <c r="J27" s="59">
        <f t="shared" si="3"/>
        <v>53.904688286797423</v>
      </c>
      <c r="K27" s="59">
        <f t="shared" si="4"/>
        <v>10.403776286797424</v>
      </c>
      <c r="L27" s="60">
        <v>3.2500000000000001E-2</v>
      </c>
      <c r="M27" s="59"/>
      <c r="N27" s="59">
        <f>SUM(M$4:M27)</f>
        <v>0</v>
      </c>
      <c r="O27" s="59">
        <f>SUM(K$4:K27)</f>
        <v>313.6061519945045</v>
      </c>
      <c r="P27" s="60">
        <v>0.26602933904730508</v>
      </c>
      <c r="Q27" s="59">
        <f t="shared" si="8"/>
        <v>313.6061519945045</v>
      </c>
      <c r="R27" s="57">
        <f t="shared" si="5"/>
        <v>4.3638461538461542</v>
      </c>
      <c r="S27" s="61"/>
      <c r="T27" s="43"/>
    </row>
    <row r="28" spans="1:20" s="22" customFormat="1" x14ac:dyDescent="0.25">
      <c r="A28" s="43" t="s">
        <v>10</v>
      </c>
      <c r="B28" s="44">
        <v>5</v>
      </c>
      <c r="C28" s="44">
        <v>2012</v>
      </c>
      <c r="D28" s="44" t="str">
        <f t="shared" si="7"/>
        <v>2X1X5/2012</v>
      </c>
      <c r="E28" s="55">
        <v>37.82</v>
      </c>
      <c r="F28" s="55">
        <v>0.82</v>
      </c>
      <c r="G28" s="59">
        <f t="shared" si="0"/>
        <v>1.5456000000000001</v>
      </c>
      <c r="H28" s="59">
        <f t="shared" si="1"/>
        <v>3.315312</v>
      </c>
      <c r="I28" s="59">
        <f t="shared" si="2"/>
        <v>43.500912</v>
      </c>
      <c r="J28" s="59">
        <f t="shared" si="3"/>
        <v>53.904688286797423</v>
      </c>
      <c r="K28" s="59">
        <f t="shared" si="4"/>
        <v>10.403776286797424</v>
      </c>
      <c r="L28" s="60">
        <v>3.2500000000000001E-2</v>
      </c>
      <c r="M28" s="59"/>
      <c r="N28" s="59">
        <f>SUM(M$4:M28)</f>
        <v>0</v>
      </c>
      <c r="O28" s="59">
        <f>SUM(K$4:K28)</f>
        <v>324.00992828130194</v>
      </c>
      <c r="P28" s="60">
        <v>0.26602933904730508</v>
      </c>
      <c r="Q28" s="59">
        <f t="shared" si="8"/>
        <v>324.00992828130194</v>
      </c>
      <c r="R28" s="57">
        <f t="shared" si="5"/>
        <v>4.3638461538461542</v>
      </c>
      <c r="S28" s="61">
        <f>R28/R29-1</f>
        <v>0</v>
      </c>
      <c r="T28" s="43"/>
    </row>
    <row r="29" spans="1:20" s="22" customFormat="1" x14ac:dyDescent="0.25">
      <c r="A29" s="43" t="s">
        <v>10</v>
      </c>
      <c r="B29" s="44">
        <v>4</v>
      </c>
      <c r="C29" s="44">
        <v>2012</v>
      </c>
      <c r="D29" s="44" t="str">
        <f t="shared" si="7"/>
        <v>2X1X4/2012</v>
      </c>
      <c r="E29" s="55">
        <v>37.82</v>
      </c>
      <c r="F29" s="55">
        <v>0.82</v>
      </c>
      <c r="G29" s="59">
        <f t="shared" si="0"/>
        <v>1.5456000000000001</v>
      </c>
      <c r="H29" s="59">
        <f t="shared" si="1"/>
        <v>3.315312</v>
      </c>
      <c r="I29" s="59">
        <f t="shared" si="2"/>
        <v>43.500912</v>
      </c>
      <c r="J29" s="59">
        <f t="shared" si="3"/>
        <v>53.701168437778144</v>
      </c>
      <c r="K29" s="59">
        <f t="shared" si="4"/>
        <v>10.200256437778144</v>
      </c>
      <c r="L29" s="60">
        <v>3.2500000000000001E-2</v>
      </c>
      <c r="M29" s="59"/>
      <c r="N29" s="59">
        <f>SUM(M$4:M29)</f>
        <v>0</v>
      </c>
      <c r="O29" s="59">
        <f>SUM(K$4:K29)</f>
        <v>334.21018471908008</v>
      </c>
      <c r="P29" s="60">
        <v>0.26124938190209329</v>
      </c>
      <c r="Q29" s="59">
        <f t="shared" si="8"/>
        <v>334.21018471908008</v>
      </c>
      <c r="R29" s="57">
        <f t="shared" si="5"/>
        <v>4.3638461538461542</v>
      </c>
      <c r="S29" s="61">
        <f t="shared" si="6"/>
        <v>0</v>
      </c>
      <c r="T29" s="43"/>
    </row>
    <row r="30" spans="1:20" s="22" customFormat="1" x14ac:dyDescent="0.25">
      <c r="A30" s="43" t="s">
        <v>10</v>
      </c>
      <c r="B30" s="44">
        <v>3</v>
      </c>
      <c r="C30" s="44">
        <v>2012</v>
      </c>
      <c r="D30" s="44" t="str">
        <f t="shared" si="7"/>
        <v>2X1X3/2012</v>
      </c>
      <c r="E30" s="55">
        <v>37.82</v>
      </c>
      <c r="F30" s="55">
        <v>0.82</v>
      </c>
      <c r="G30" s="59">
        <f t="shared" si="0"/>
        <v>1.5456000000000001</v>
      </c>
      <c r="H30" s="59">
        <f t="shared" si="1"/>
        <v>3.315312</v>
      </c>
      <c r="I30" s="59">
        <f t="shared" si="2"/>
        <v>43.500912</v>
      </c>
      <c r="J30" s="59">
        <f t="shared" si="3"/>
        <v>53.237985333113564</v>
      </c>
      <c r="K30" s="59">
        <f t="shared" si="4"/>
        <v>9.7370733331135639</v>
      </c>
      <c r="L30" s="60">
        <v>3.2500000000000001E-2</v>
      </c>
      <c r="M30" s="59"/>
      <c r="N30" s="59">
        <f>SUM(M$4:M30)</f>
        <v>0</v>
      </c>
      <c r="O30" s="59">
        <f>SUM(K$4:K30)</f>
        <v>343.94725805219366</v>
      </c>
      <c r="P30" s="60">
        <v>0.25037085874402504</v>
      </c>
      <c r="Q30" s="59">
        <f t="shared" si="8"/>
        <v>343.94725805219366</v>
      </c>
      <c r="R30" s="57">
        <f t="shared" si="5"/>
        <v>4.3638461538461542</v>
      </c>
      <c r="S30" s="61">
        <f t="shared" si="6"/>
        <v>0</v>
      </c>
      <c r="T30" s="43"/>
    </row>
    <row r="31" spans="1:20" s="22" customFormat="1" x14ac:dyDescent="0.25">
      <c r="A31" s="43" t="s">
        <v>10</v>
      </c>
      <c r="B31" s="44">
        <v>2</v>
      </c>
      <c r="C31" s="44">
        <v>2012</v>
      </c>
      <c r="D31" s="44" t="str">
        <f t="shared" si="7"/>
        <v>2X1X2/2012</v>
      </c>
      <c r="E31" s="55">
        <v>37.82</v>
      </c>
      <c r="F31" s="55">
        <v>0.82</v>
      </c>
      <c r="G31" s="59">
        <f t="shared" si="0"/>
        <v>1.5456000000000001</v>
      </c>
      <c r="H31" s="59">
        <f t="shared" si="1"/>
        <v>3.315312</v>
      </c>
      <c r="I31" s="59">
        <f t="shared" si="2"/>
        <v>43.500912</v>
      </c>
      <c r="J31" s="59">
        <f t="shared" si="3"/>
        <v>53.427469330476349</v>
      </c>
      <c r="K31" s="59">
        <f t="shared" si="4"/>
        <v>9.9265573304763493</v>
      </c>
      <c r="L31" s="60">
        <v>3.2500000000000001E-2</v>
      </c>
      <c r="M31" s="59"/>
      <c r="N31" s="59">
        <f>SUM(M$4:M31)</f>
        <v>0</v>
      </c>
      <c r="O31" s="59">
        <f>SUM(K$4:K31)</f>
        <v>353.87381538266999</v>
      </c>
      <c r="P31" s="60">
        <v>0.25482116367232571</v>
      </c>
      <c r="Q31" s="59">
        <f t="shared" si="8"/>
        <v>353.87381538266999</v>
      </c>
      <c r="R31" s="57">
        <f t="shared" si="5"/>
        <v>4.3638461538461542</v>
      </c>
      <c r="S31" s="61">
        <f t="shared" si="6"/>
        <v>0</v>
      </c>
      <c r="T31" s="43"/>
    </row>
    <row r="32" spans="1:20" s="22" customFormat="1" x14ac:dyDescent="0.25">
      <c r="A32" s="43" t="s">
        <v>10</v>
      </c>
      <c r="B32" s="44">
        <v>1</v>
      </c>
      <c r="C32" s="44">
        <v>2012</v>
      </c>
      <c r="D32" s="44" t="str">
        <f t="shared" si="7"/>
        <v>2X1X1/2012</v>
      </c>
      <c r="E32" s="55">
        <v>37.82</v>
      </c>
      <c r="F32" s="55">
        <v>0.82</v>
      </c>
      <c r="G32" s="59">
        <f t="shared" si="0"/>
        <v>1.5456000000000001</v>
      </c>
      <c r="H32" s="59">
        <f t="shared" si="1"/>
        <v>3.315312</v>
      </c>
      <c r="I32" s="59">
        <f t="shared" si="2"/>
        <v>43.500912</v>
      </c>
      <c r="J32" s="59">
        <f t="shared" si="3"/>
        <v>53.609935402010876</v>
      </c>
      <c r="K32" s="59">
        <f t="shared" si="4"/>
        <v>10.109023402010877</v>
      </c>
      <c r="L32" s="60">
        <v>3.2500000000000001E-2</v>
      </c>
      <c r="M32" s="59"/>
      <c r="N32" s="59">
        <f>SUM(M$4:M32)</f>
        <v>0</v>
      </c>
      <c r="O32" s="59">
        <f>SUM(K$4:K32)</f>
        <v>363.98283878468089</v>
      </c>
      <c r="P32" s="60">
        <v>0.25910664249217075</v>
      </c>
      <c r="Q32" s="59">
        <f t="shared" si="8"/>
        <v>363.98283878468089</v>
      </c>
      <c r="R32" s="57">
        <f t="shared" si="5"/>
        <v>4.3638461538461542</v>
      </c>
      <c r="S32" s="61">
        <f t="shared" si="6"/>
        <v>0</v>
      </c>
      <c r="T32" s="43"/>
    </row>
    <row r="33" spans="1:20" s="22" customFormat="1" x14ac:dyDescent="0.25">
      <c r="A33" s="43" t="s">
        <v>10</v>
      </c>
      <c r="B33" s="44">
        <v>12</v>
      </c>
      <c r="C33" s="44">
        <v>2011</v>
      </c>
      <c r="D33" s="44" t="str">
        <f t="shared" si="7"/>
        <v>2X1X12/2011</v>
      </c>
      <c r="E33" s="55">
        <v>37.82</v>
      </c>
      <c r="F33" s="55">
        <v>0.82</v>
      </c>
      <c r="G33" s="59">
        <f t="shared" si="0"/>
        <v>1.5456000000000001</v>
      </c>
      <c r="H33" s="59">
        <f t="shared" si="1"/>
        <v>3.315312</v>
      </c>
      <c r="I33" s="59">
        <f t="shared" si="2"/>
        <v>43.500912</v>
      </c>
      <c r="J33" s="59">
        <f t="shared" si="3"/>
        <v>52.718658821822984</v>
      </c>
      <c r="K33" s="59">
        <f t="shared" si="4"/>
        <v>9.2177468218229848</v>
      </c>
      <c r="L33" s="60">
        <v>3.2500000000000001E-2</v>
      </c>
      <c r="M33" s="59"/>
      <c r="N33" s="59">
        <f>SUM(M$4:M33)</f>
        <v>0</v>
      </c>
      <c r="O33" s="59">
        <f>SUM(K$4:K33)</f>
        <v>373.20058560650386</v>
      </c>
      <c r="P33" s="60">
        <v>0.23817372671831216</v>
      </c>
      <c r="Q33" s="59">
        <f t="shared" si="8"/>
        <v>373.20058560650386</v>
      </c>
      <c r="R33" s="57">
        <f t="shared" si="5"/>
        <v>4.3638461538461542</v>
      </c>
      <c r="S33" s="61">
        <f t="shared" si="6"/>
        <v>0</v>
      </c>
      <c r="T33" s="43"/>
    </row>
    <row r="34" spans="1:20" s="22" customFormat="1" x14ac:dyDescent="0.25">
      <c r="A34" s="43" t="s">
        <v>10</v>
      </c>
      <c r="B34" s="44">
        <v>11</v>
      </c>
      <c r="C34" s="44">
        <v>2011</v>
      </c>
      <c r="D34" s="44" t="str">
        <f t="shared" si="7"/>
        <v>2X1X11/2011</v>
      </c>
      <c r="E34" s="55">
        <v>37.82</v>
      </c>
      <c r="F34" s="55">
        <v>0.82</v>
      </c>
      <c r="G34" s="59">
        <f t="shared" si="0"/>
        <v>1.5456000000000001</v>
      </c>
      <c r="H34" s="59">
        <f t="shared" si="1"/>
        <v>3.315312</v>
      </c>
      <c r="I34" s="59">
        <f t="shared" si="2"/>
        <v>43.500912</v>
      </c>
      <c r="J34" s="59">
        <f t="shared" si="3"/>
        <v>52.641461637712219</v>
      </c>
      <c r="K34" s="59">
        <f t="shared" si="4"/>
        <v>9.1405496377122191</v>
      </c>
      <c r="L34" s="60">
        <v>3.2500000000000001E-2</v>
      </c>
      <c r="M34" s="59"/>
      <c r="N34" s="59">
        <f>SUM(M$4:M34)</f>
        <v>0</v>
      </c>
      <c r="O34" s="59">
        <f>SUM(K$4:K34)</f>
        <v>382.3411352442161</v>
      </c>
      <c r="P34" s="60">
        <v>0.23636063952530079</v>
      </c>
      <c r="Q34" s="59">
        <f t="shared" si="8"/>
        <v>382.3411352442161</v>
      </c>
      <c r="R34" s="57">
        <f t="shared" si="5"/>
        <v>4.3638461538461542</v>
      </c>
      <c r="S34" s="61">
        <f t="shared" si="6"/>
        <v>0</v>
      </c>
      <c r="T34" s="43"/>
    </row>
    <row r="35" spans="1:20" s="22" customFormat="1" x14ac:dyDescent="0.25">
      <c r="A35" s="43" t="s">
        <v>10</v>
      </c>
      <c r="B35" s="44">
        <v>10</v>
      </c>
      <c r="C35" s="44">
        <v>2011</v>
      </c>
      <c r="D35" s="44" t="str">
        <f t="shared" si="7"/>
        <v>2X1X10/2011</v>
      </c>
      <c r="E35" s="55">
        <v>37.82</v>
      </c>
      <c r="F35" s="55">
        <v>0.82</v>
      </c>
      <c r="G35" s="59">
        <f t="shared" si="0"/>
        <v>1.5456000000000001</v>
      </c>
      <c r="H35" s="59">
        <f t="shared" si="1"/>
        <v>3.315312</v>
      </c>
      <c r="I35" s="59">
        <f t="shared" si="2"/>
        <v>43.500912</v>
      </c>
      <c r="J35" s="59">
        <f t="shared" si="3"/>
        <v>52.809891857590245</v>
      </c>
      <c r="K35" s="59">
        <f t="shared" si="4"/>
        <v>9.3089798575902449</v>
      </c>
      <c r="L35" s="60">
        <v>3.2500000000000001E-2</v>
      </c>
      <c r="M35" s="59"/>
      <c r="N35" s="59">
        <f>SUM(M$4:M35)</f>
        <v>0</v>
      </c>
      <c r="O35" s="59">
        <f>SUM(K$4:K35)</f>
        <v>391.65011510180636</v>
      </c>
      <c r="P35" s="60">
        <v>0.24031646612823471</v>
      </c>
      <c r="Q35" s="59">
        <f t="shared" si="8"/>
        <v>391.65011510180636</v>
      </c>
      <c r="R35" s="57">
        <f t="shared" si="5"/>
        <v>4.3638461538461542</v>
      </c>
      <c r="S35" s="61">
        <f t="shared" si="6"/>
        <v>0</v>
      </c>
      <c r="T35" s="43"/>
    </row>
    <row r="36" spans="1:20" s="22" customFormat="1" x14ac:dyDescent="0.25">
      <c r="A36" s="43" t="s">
        <v>10</v>
      </c>
      <c r="B36" s="44">
        <v>9</v>
      </c>
      <c r="C36" s="44">
        <v>2011</v>
      </c>
      <c r="D36" s="44" t="str">
        <f t="shared" si="7"/>
        <v>2X1X9/2011</v>
      </c>
      <c r="E36" s="55">
        <v>37.82</v>
      </c>
      <c r="F36" s="55">
        <v>0.82</v>
      </c>
      <c r="G36" s="59">
        <f t="shared" si="0"/>
        <v>1.5456000000000001</v>
      </c>
      <c r="H36" s="59">
        <f t="shared" si="1"/>
        <v>3.315312</v>
      </c>
      <c r="I36" s="59">
        <f t="shared" si="2"/>
        <v>43.500912</v>
      </c>
      <c r="J36" s="59">
        <f t="shared" si="3"/>
        <v>52.830945635074997</v>
      </c>
      <c r="K36" s="59">
        <f t="shared" si="4"/>
        <v>9.3300336350749973</v>
      </c>
      <c r="L36" s="60">
        <v>3.2500000000000001E-2</v>
      </c>
      <c r="M36" s="59"/>
      <c r="N36" s="59">
        <f>SUM(M$4:M36)</f>
        <v>0</v>
      </c>
      <c r="O36" s="59">
        <f>SUM(K$4:K36)</f>
        <v>400.98014873688135</v>
      </c>
      <c r="P36" s="60">
        <v>0.24081094445360143</v>
      </c>
      <c r="Q36" s="59">
        <f t="shared" si="8"/>
        <v>400.98014873688135</v>
      </c>
      <c r="R36" s="57">
        <f t="shared" si="5"/>
        <v>4.3638461538461542</v>
      </c>
      <c r="S36" s="61">
        <f t="shared" si="6"/>
        <v>0</v>
      </c>
      <c r="T36" s="43"/>
    </row>
    <row r="37" spans="1:20" s="22" customFormat="1" x14ac:dyDescent="0.25">
      <c r="A37" s="43" t="s">
        <v>10</v>
      </c>
      <c r="B37" s="44">
        <v>8</v>
      </c>
      <c r="C37" s="44">
        <v>2011</v>
      </c>
      <c r="D37" s="44" t="str">
        <f t="shared" si="7"/>
        <v>2X1X8/2011</v>
      </c>
      <c r="E37" s="55">
        <v>37.82</v>
      </c>
      <c r="F37" s="55">
        <v>0.82</v>
      </c>
      <c r="G37" s="59">
        <f t="shared" si="0"/>
        <v>1.5456000000000001</v>
      </c>
      <c r="H37" s="59">
        <f t="shared" si="1"/>
        <v>3.315312</v>
      </c>
      <c r="I37" s="59">
        <f t="shared" si="2"/>
        <v>43.500912</v>
      </c>
      <c r="J37" s="59">
        <f t="shared" si="3"/>
        <v>52.851999412559749</v>
      </c>
      <c r="K37" s="59">
        <f t="shared" si="4"/>
        <v>9.3510874125597496</v>
      </c>
      <c r="L37" s="60">
        <v>3.2500000000000001E-2</v>
      </c>
      <c r="M37" s="59"/>
      <c r="N37" s="59">
        <f>SUM(M$4:M37)</f>
        <v>0</v>
      </c>
      <c r="O37" s="59">
        <f>SUM(K$4:K37)</f>
        <v>410.33123614944111</v>
      </c>
      <c r="P37" s="60">
        <v>0.24130542277896819</v>
      </c>
      <c r="Q37" s="59">
        <f t="shared" si="8"/>
        <v>410.33123614944111</v>
      </c>
      <c r="R37" s="57">
        <f t="shared" si="5"/>
        <v>4.3638461538461542</v>
      </c>
      <c r="S37" s="61"/>
      <c r="T37" s="43"/>
    </row>
    <row r="38" spans="1:20" s="22" customFormat="1" x14ac:dyDescent="0.25">
      <c r="A38" s="43" t="s">
        <v>10</v>
      </c>
      <c r="B38" s="44">
        <v>7</v>
      </c>
      <c r="C38" s="44">
        <v>2011</v>
      </c>
      <c r="D38" s="44" t="str">
        <f t="shared" si="7"/>
        <v>2X1X7/2011</v>
      </c>
      <c r="E38" s="55">
        <v>37.82</v>
      </c>
      <c r="F38" s="55">
        <v>0.82</v>
      </c>
      <c r="G38" s="59">
        <f t="shared" si="0"/>
        <v>1.5456000000000001</v>
      </c>
      <c r="H38" s="59">
        <f t="shared" si="1"/>
        <v>3.315312</v>
      </c>
      <c r="I38" s="59">
        <f t="shared" si="2"/>
        <v>43.500912</v>
      </c>
      <c r="J38" s="59">
        <f t="shared" si="3"/>
        <v>53.237985333113564</v>
      </c>
      <c r="K38" s="59">
        <f t="shared" si="4"/>
        <v>9.7370733331135639</v>
      </c>
      <c r="L38" s="60">
        <v>3.2500000000000001E-2</v>
      </c>
      <c r="M38" s="59"/>
      <c r="N38" s="59">
        <f>SUM(M$4:M38)</f>
        <v>0</v>
      </c>
      <c r="O38" s="59">
        <f>SUM(K$4:K38)</f>
        <v>420.0683094825547</v>
      </c>
      <c r="P38" s="60">
        <v>0.25037085874402504</v>
      </c>
      <c r="Q38" s="59">
        <f t="shared" si="8"/>
        <v>420.0683094825547</v>
      </c>
      <c r="R38" s="57">
        <f t="shared" si="5"/>
        <v>4.3638461538461542</v>
      </c>
      <c r="S38" s="61">
        <f>R38/R39-1</f>
        <v>0</v>
      </c>
      <c r="T38" s="43"/>
    </row>
    <row r="39" spans="1:20" s="22" customFormat="1" x14ac:dyDescent="0.25">
      <c r="A39" s="43" t="s">
        <v>10</v>
      </c>
      <c r="B39" s="44">
        <v>6</v>
      </c>
      <c r="C39" s="44">
        <v>2011</v>
      </c>
      <c r="D39" s="44" t="str">
        <f t="shared" si="7"/>
        <v>2X1X6/2011</v>
      </c>
      <c r="E39" s="55">
        <v>37.82</v>
      </c>
      <c r="F39" s="55">
        <v>0.82</v>
      </c>
      <c r="G39" s="59">
        <f t="shared" si="0"/>
        <v>1.5456000000000001</v>
      </c>
      <c r="H39" s="59">
        <f t="shared" si="1"/>
        <v>3.315312</v>
      </c>
      <c r="I39" s="59">
        <f t="shared" si="2"/>
        <v>43.500912</v>
      </c>
      <c r="J39" s="59">
        <f t="shared" si="3"/>
        <v>53.188859852315808</v>
      </c>
      <c r="K39" s="59">
        <f t="shared" si="4"/>
        <v>9.6879478523158085</v>
      </c>
      <c r="L39" s="60">
        <v>3.2500000000000001E-2</v>
      </c>
      <c r="M39" s="59"/>
      <c r="N39" s="59">
        <f>SUM(M$4:M39)</f>
        <v>0</v>
      </c>
      <c r="O39" s="59">
        <f>SUM(K$4:K39)</f>
        <v>429.7562573348705</v>
      </c>
      <c r="P39" s="60">
        <v>0.24921707598483597</v>
      </c>
      <c r="Q39" s="59">
        <f t="shared" si="8"/>
        <v>429.7562573348705</v>
      </c>
      <c r="R39" s="57">
        <f t="shared" si="5"/>
        <v>4.3638461538461542</v>
      </c>
      <c r="S39" s="61">
        <f t="shared" ref="S39:S46" si="9">R39/R40-1</f>
        <v>0</v>
      </c>
      <c r="T39" s="43"/>
    </row>
    <row r="40" spans="1:20" s="22" customFormat="1" x14ac:dyDescent="0.25">
      <c r="A40" s="43" t="s">
        <v>10</v>
      </c>
      <c r="B40" s="44">
        <v>5</v>
      </c>
      <c r="C40" s="44">
        <v>2011</v>
      </c>
      <c r="D40" s="44" t="str">
        <f t="shared" si="7"/>
        <v>2X1X5/2011</v>
      </c>
      <c r="E40" s="55">
        <v>37.82</v>
      </c>
      <c r="F40" s="55">
        <v>0.82</v>
      </c>
      <c r="G40" s="59">
        <f t="shared" si="0"/>
        <v>1.5456000000000001</v>
      </c>
      <c r="H40" s="59">
        <f t="shared" si="1"/>
        <v>3.315312</v>
      </c>
      <c r="I40" s="59">
        <f t="shared" si="2"/>
        <v>43.500912</v>
      </c>
      <c r="J40" s="59">
        <f t="shared" si="3"/>
        <v>52.809891857590245</v>
      </c>
      <c r="K40" s="59">
        <f t="shared" si="4"/>
        <v>9.3089798575902449</v>
      </c>
      <c r="L40" s="60">
        <v>3.2500000000000001E-2</v>
      </c>
      <c r="M40" s="59"/>
      <c r="N40" s="59">
        <f>SUM(M$4:M40)</f>
        <v>0</v>
      </c>
      <c r="O40" s="59">
        <f>SUM(K$4:K40)</f>
        <v>439.06523719246076</v>
      </c>
      <c r="P40" s="60">
        <v>0.24031646612823471</v>
      </c>
      <c r="Q40" s="59">
        <f t="shared" si="8"/>
        <v>439.06523719246076</v>
      </c>
      <c r="R40" s="57">
        <f t="shared" si="5"/>
        <v>4.3638461538461542</v>
      </c>
      <c r="S40" s="61">
        <f t="shared" si="9"/>
        <v>0</v>
      </c>
      <c r="T40" s="43"/>
    </row>
    <row r="41" spans="1:20" s="22" customFormat="1" x14ac:dyDescent="0.25">
      <c r="A41" s="43" t="s">
        <v>10</v>
      </c>
      <c r="B41" s="44">
        <v>4</v>
      </c>
      <c r="C41" s="44">
        <v>2011</v>
      </c>
      <c r="D41" s="44" t="str">
        <f t="shared" si="7"/>
        <v>2X1X4/2011</v>
      </c>
      <c r="E41" s="55">
        <v>37.82</v>
      </c>
      <c r="F41" s="55">
        <v>0.82</v>
      </c>
      <c r="G41" s="59">
        <f t="shared" si="0"/>
        <v>1.5456000000000001</v>
      </c>
      <c r="H41" s="59">
        <f t="shared" si="1"/>
        <v>3.315312</v>
      </c>
      <c r="I41" s="59">
        <f t="shared" si="2"/>
        <v>43.500912</v>
      </c>
      <c r="J41" s="59">
        <f t="shared" si="3"/>
        <v>52.304601197956167</v>
      </c>
      <c r="K41" s="59">
        <f t="shared" si="4"/>
        <v>8.8036891979561673</v>
      </c>
      <c r="L41" s="60">
        <v>3.2500000000000001E-2</v>
      </c>
      <c r="M41" s="59"/>
      <c r="N41" s="59">
        <f>SUM(M$4:M41)</f>
        <v>0</v>
      </c>
      <c r="O41" s="59">
        <f>SUM(K$4:K41)</f>
        <v>447.8689263904169</v>
      </c>
      <c r="P41" s="60">
        <v>0.22844898631943297</v>
      </c>
      <c r="Q41" s="59">
        <f t="shared" si="8"/>
        <v>447.8689263904169</v>
      </c>
      <c r="R41" s="57">
        <f t="shared" si="5"/>
        <v>4.3638461538461542</v>
      </c>
      <c r="S41" s="61">
        <f t="shared" si="9"/>
        <v>0</v>
      </c>
      <c r="T41" s="43"/>
    </row>
    <row r="42" spans="1:20" s="22" customFormat="1" x14ac:dyDescent="0.25">
      <c r="A42" s="43" t="s">
        <v>10</v>
      </c>
      <c r="B42" s="44">
        <v>3</v>
      </c>
      <c r="C42" s="44">
        <v>2011</v>
      </c>
      <c r="D42" s="44" t="str">
        <f t="shared" si="7"/>
        <v>2X1X3/2011</v>
      </c>
      <c r="E42" s="55">
        <v>37.82</v>
      </c>
      <c r="F42" s="55">
        <v>0.82</v>
      </c>
      <c r="G42" s="59">
        <f t="shared" si="0"/>
        <v>1.5456000000000001</v>
      </c>
      <c r="H42" s="59">
        <f t="shared" si="1"/>
        <v>3.315312</v>
      </c>
      <c r="I42" s="59">
        <f t="shared" si="2"/>
        <v>43.500912</v>
      </c>
      <c r="J42" s="59">
        <f t="shared" si="3"/>
        <v>51.665969947585303</v>
      </c>
      <c r="K42" s="59">
        <f t="shared" si="4"/>
        <v>8.1650579475853036</v>
      </c>
      <c r="L42" s="60">
        <v>3.2500000000000001E-2</v>
      </c>
      <c r="M42" s="59"/>
      <c r="N42" s="59">
        <f>SUM(M$4:M42)</f>
        <v>0</v>
      </c>
      <c r="O42" s="59">
        <f>SUM(K$4:K42)</f>
        <v>456.0339843380022</v>
      </c>
      <c r="P42" s="60">
        <v>0.21344981044997527</v>
      </c>
      <c r="Q42" s="59">
        <f t="shared" si="8"/>
        <v>456.0339843380022</v>
      </c>
      <c r="R42" s="57">
        <f t="shared" si="5"/>
        <v>4.3638461538461542</v>
      </c>
      <c r="S42" s="61">
        <f t="shared" si="9"/>
        <v>0</v>
      </c>
      <c r="T42" s="43"/>
    </row>
    <row r="43" spans="1:20" s="22" customFormat="1" x14ac:dyDescent="0.25">
      <c r="A43" s="43" t="s">
        <v>10</v>
      </c>
      <c r="B43" s="44">
        <v>2</v>
      </c>
      <c r="C43" s="44">
        <v>2011</v>
      </c>
      <c r="D43" s="44" t="str">
        <f t="shared" si="7"/>
        <v>2X1X2/2011</v>
      </c>
      <c r="E43" s="55">
        <v>37.82</v>
      </c>
      <c r="F43" s="55">
        <v>0.82</v>
      </c>
      <c r="G43" s="59">
        <f t="shared" si="0"/>
        <v>1.5456000000000001</v>
      </c>
      <c r="H43" s="59">
        <f t="shared" si="1"/>
        <v>3.315312</v>
      </c>
      <c r="I43" s="59">
        <f t="shared" si="2"/>
        <v>43.500912</v>
      </c>
      <c r="J43" s="59">
        <f t="shared" si="3"/>
        <v>51.350163285313997</v>
      </c>
      <c r="K43" s="59">
        <f t="shared" si="4"/>
        <v>7.8492512853139971</v>
      </c>
      <c r="L43" s="60">
        <v>3.2500000000000001E-2</v>
      </c>
      <c r="M43" s="59"/>
      <c r="N43" s="59">
        <f>SUM(M$4:M43)</f>
        <v>0</v>
      </c>
      <c r="O43" s="59">
        <f>SUM(K$4:K43)</f>
        <v>463.88323562331618</v>
      </c>
      <c r="P43" s="60">
        <v>0.20603263556947421</v>
      </c>
      <c r="Q43" s="59">
        <f t="shared" si="8"/>
        <v>463.88323562331618</v>
      </c>
      <c r="R43" s="57">
        <f t="shared" si="5"/>
        <v>4.3638461538461542</v>
      </c>
      <c r="S43" s="61">
        <f t="shared" si="9"/>
        <v>0</v>
      </c>
      <c r="T43" s="43"/>
    </row>
    <row r="44" spans="1:20" s="22" customFormat="1" x14ac:dyDescent="0.25">
      <c r="A44" s="43" t="s">
        <v>10</v>
      </c>
      <c r="B44" s="44">
        <v>1</v>
      </c>
      <c r="C44" s="44">
        <v>2011</v>
      </c>
      <c r="D44" s="44" t="str">
        <f t="shared" si="7"/>
        <v>2X1X1/2011</v>
      </c>
      <c r="E44" s="55">
        <v>37.82</v>
      </c>
      <c r="F44" s="55">
        <v>0.82</v>
      </c>
      <c r="G44" s="59">
        <f t="shared" si="0"/>
        <v>1.5456000000000001</v>
      </c>
      <c r="H44" s="59">
        <f t="shared" si="1"/>
        <v>3.315312</v>
      </c>
      <c r="I44" s="59">
        <f t="shared" si="2"/>
        <v>43.500912</v>
      </c>
      <c r="J44" s="59">
        <f t="shared" si="3"/>
        <v>51.097517955496954</v>
      </c>
      <c r="K44" s="59">
        <f t="shared" si="4"/>
        <v>7.5966059554969547</v>
      </c>
      <c r="L44" s="60">
        <v>3.2500000000000001E-2</v>
      </c>
      <c r="M44" s="59"/>
      <c r="N44" s="59">
        <f>SUM(M$4:M44)</f>
        <v>0</v>
      </c>
      <c r="O44" s="59">
        <f>SUM(K$4:K44)</f>
        <v>471.47984157881314</v>
      </c>
      <c r="P44" s="60">
        <v>0.20009889566507336</v>
      </c>
      <c r="Q44" s="59">
        <f t="shared" si="8"/>
        <v>471.47984157881314</v>
      </c>
      <c r="R44" s="57">
        <f t="shared" si="5"/>
        <v>4.3638461538461542</v>
      </c>
      <c r="S44" s="61">
        <f t="shared" si="9"/>
        <v>0</v>
      </c>
      <c r="T44" s="43"/>
    </row>
    <row r="45" spans="1:20" s="22" customFormat="1" x14ac:dyDescent="0.25">
      <c r="A45" s="43" t="s">
        <v>10</v>
      </c>
      <c r="B45" s="44">
        <v>12</v>
      </c>
      <c r="C45" s="44">
        <v>2010</v>
      </c>
      <c r="D45" s="44" t="str">
        <f t="shared" si="7"/>
        <v>2X1X12/2010</v>
      </c>
      <c r="E45" s="55">
        <v>37.82</v>
      </c>
      <c r="F45" s="55">
        <v>0.82</v>
      </c>
      <c r="G45" s="59">
        <f t="shared" si="0"/>
        <v>1.5456000000000001</v>
      </c>
      <c r="H45" s="59">
        <f t="shared" si="1"/>
        <v>3.315312</v>
      </c>
      <c r="I45" s="59">
        <f t="shared" si="2"/>
        <v>43.500912</v>
      </c>
      <c r="J45" s="59">
        <f t="shared" si="3"/>
        <v>50.844872625679912</v>
      </c>
      <c r="K45" s="59">
        <f t="shared" si="4"/>
        <v>7.3439606256799124</v>
      </c>
      <c r="L45" s="60">
        <v>3.2500000000000001E-2</v>
      </c>
      <c r="M45" s="59"/>
      <c r="N45" s="59">
        <f>SUM(M$4:M45)</f>
        <v>0</v>
      </c>
      <c r="O45" s="59">
        <f>SUM(K$4:K45)</f>
        <v>478.82380220449306</v>
      </c>
      <c r="P45" s="60">
        <v>0.19416515576067248</v>
      </c>
      <c r="Q45" s="59">
        <f t="shared" si="8"/>
        <v>478.82380220449306</v>
      </c>
      <c r="R45" s="57">
        <f t="shared" si="5"/>
        <v>4.3638461538461542</v>
      </c>
      <c r="S45" s="61">
        <f t="shared" si="9"/>
        <v>0</v>
      </c>
      <c r="T45" s="43"/>
    </row>
    <row r="46" spans="1:20" s="22" customFormat="1" x14ac:dyDescent="0.25">
      <c r="A46" s="43" t="s">
        <v>10</v>
      </c>
      <c r="B46" s="44">
        <v>11</v>
      </c>
      <c r="C46" s="44">
        <v>2010</v>
      </c>
      <c r="D46" s="44" t="str">
        <f t="shared" si="7"/>
        <v>2X1X11/2010</v>
      </c>
      <c r="E46" s="55">
        <v>37.82</v>
      </c>
      <c r="F46" s="55">
        <v>0.82</v>
      </c>
      <c r="G46" s="59">
        <f t="shared" si="0"/>
        <v>1.5456000000000001</v>
      </c>
      <c r="H46" s="59">
        <f t="shared" si="1"/>
        <v>3.315312</v>
      </c>
      <c r="I46" s="59">
        <f t="shared" si="2"/>
        <v>43.500912</v>
      </c>
      <c r="J46" s="59">
        <f t="shared" si="3"/>
        <v>50.59222729586287</v>
      </c>
      <c r="K46" s="59">
        <f t="shared" si="4"/>
        <v>7.09131529586287</v>
      </c>
      <c r="L46" s="60">
        <v>3.2500000000000001E-2</v>
      </c>
      <c r="M46" s="59"/>
      <c r="N46" s="59">
        <f>SUM(M$4:M46)</f>
        <v>0</v>
      </c>
      <c r="O46" s="59">
        <f>SUM(K$4:K46)</f>
        <v>485.9151175003559</v>
      </c>
      <c r="P46" s="60">
        <v>0.18823141585627162</v>
      </c>
      <c r="Q46" s="59">
        <f t="shared" si="8"/>
        <v>485.9151175003559</v>
      </c>
      <c r="R46" s="57">
        <f t="shared" si="5"/>
        <v>4.3638461538461542</v>
      </c>
      <c r="S46" s="61">
        <f t="shared" si="9"/>
        <v>0</v>
      </c>
      <c r="T46" s="43"/>
    </row>
    <row r="47" spans="1:20" s="22" customFormat="1" x14ac:dyDescent="0.25">
      <c r="A47" s="43" t="s">
        <v>10</v>
      </c>
      <c r="B47" s="44">
        <v>10</v>
      </c>
      <c r="C47" s="44">
        <v>2010</v>
      </c>
      <c r="D47" s="44" t="str">
        <f t="shared" si="7"/>
        <v>2X1X10/2010</v>
      </c>
      <c r="E47" s="55">
        <v>37.82</v>
      </c>
      <c r="F47" s="55">
        <v>0.82</v>
      </c>
      <c r="G47" s="59">
        <f t="shared" si="0"/>
        <v>1.5456000000000001</v>
      </c>
      <c r="H47" s="59">
        <f t="shared" si="1"/>
        <v>3.315312</v>
      </c>
      <c r="I47" s="59">
        <f t="shared" si="2"/>
        <v>43.500912</v>
      </c>
      <c r="J47" s="59">
        <f t="shared" si="3"/>
        <v>50.500994260095602</v>
      </c>
      <c r="K47" s="59">
        <f t="shared" si="4"/>
        <v>7.0000822600956027</v>
      </c>
      <c r="L47" s="60">
        <v>3.2500000000000001E-2</v>
      </c>
      <c r="M47" s="59"/>
      <c r="N47" s="59">
        <f>SUM(M$4:M47)</f>
        <v>0</v>
      </c>
      <c r="O47" s="59">
        <f>SUM(K$4:K47)</f>
        <v>492.91519976045151</v>
      </c>
      <c r="P47" s="60">
        <v>0.18608867644634908</v>
      </c>
      <c r="Q47" s="59">
        <f t="shared" si="8"/>
        <v>492.91519976045151</v>
      </c>
      <c r="R47" s="57">
        <f t="shared" si="5"/>
        <v>4.3638461538461542</v>
      </c>
      <c r="S47" s="61"/>
      <c r="T47" s="43"/>
    </row>
    <row r="48" spans="1:20" s="22" customFormat="1" x14ac:dyDescent="0.25">
      <c r="A48" s="43" t="s">
        <v>10</v>
      </c>
      <c r="B48" s="44">
        <v>9</v>
      </c>
      <c r="C48" s="44">
        <v>2010</v>
      </c>
      <c r="D48" s="44" t="str">
        <f t="shared" si="7"/>
        <v>2X1X9/2010</v>
      </c>
      <c r="E48" s="55">
        <v>37.82</v>
      </c>
      <c r="F48" s="55">
        <v>0.82</v>
      </c>
      <c r="G48" s="59">
        <f t="shared" si="0"/>
        <v>1.5456000000000001</v>
      </c>
      <c r="H48" s="59">
        <f t="shared" si="1"/>
        <v>3.315312</v>
      </c>
      <c r="I48" s="59">
        <f t="shared" si="2"/>
        <v>43.500912</v>
      </c>
      <c r="J48" s="59">
        <f t="shared" si="3"/>
        <v>50.500994260095602</v>
      </c>
      <c r="K48" s="59">
        <f t="shared" si="4"/>
        <v>7.0000822600956027</v>
      </c>
      <c r="L48" s="60">
        <v>3.2500000000000001E-2</v>
      </c>
      <c r="M48" s="59"/>
      <c r="N48" s="59">
        <f>SUM(M$4:M48)</f>
        <v>0</v>
      </c>
      <c r="O48" s="59">
        <f>SUM(K$4:K48)</f>
        <v>499.91528202054712</v>
      </c>
      <c r="P48" s="60">
        <v>0.18608867644634908</v>
      </c>
      <c r="Q48" s="59">
        <f t="shared" si="8"/>
        <v>499.91528202054712</v>
      </c>
      <c r="R48" s="57">
        <f t="shared" si="5"/>
        <v>4.3638461538461542</v>
      </c>
      <c r="S48" s="61">
        <f>R48/R49-1</f>
        <v>0</v>
      </c>
      <c r="T48" s="43"/>
    </row>
    <row r="49" spans="1:20" s="22" customFormat="1" x14ac:dyDescent="0.25">
      <c r="A49" s="43" t="s">
        <v>10</v>
      </c>
      <c r="B49" s="44">
        <v>8</v>
      </c>
      <c r="C49" s="44">
        <v>2010</v>
      </c>
      <c r="D49" s="44" t="str">
        <f t="shared" si="7"/>
        <v>2X1X8/2010</v>
      </c>
      <c r="E49" s="55">
        <v>37.82</v>
      </c>
      <c r="F49" s="55">
        <v>0.82</v>
      </c>
      <c r="G49" s="59">
        <f t="shared" si="0"/>
        <v>1.5456000000000001</v>
      </c>
      <c r="H49" s="59">
        <f t="shared" si="1"/>
        <v>3.315312</v>
      </c>
      <c r="I49" s="59">
        <f t="shared" si="2"/>
        <v>43.500912</v>
      </c>
      <c r="J49" s="59">
        <f t="shared" si="3"/>
        <v>50.59222729586287</v>
      </c>
      <c r="K49" s="59">
        <f t="shared" si="4"/>
        <v>7.09131529586287</v>
      </c>
      <c r="L49" s="60">
        <v>3.2500000000000001E-2</v>
      </c>
      <c r="M49" s="59"/>
      <c r="N49" s="59">
        <f>SUM(M$4:M49)</f>
        <v>0</v>
      </c>
      <c r="O49" s="59">
        <f>SUM(K$4:K49)</f>
        <v>507.00659731640997</v>
      </c>
      <c r="P49" s="60">
        <v>0.18823141585627162</v>
      </c>
      <c r="Q49" s="59">
        <f t="shared" si="8"/>
        <v>507.00659731640997</v>
      </c>
      <c r="R49" s="57">
        <f t="shared" si="5"/>
        <v>4.3638461538461542</v>
      </c>
      <c r="S49" s="61">
        <f t="shared" ref="S49:S56" si="10">R49/R50-1</f>
        <v>0</v>
      </c>
      <c r="T49" s="43"/>
    </row>
    <row r="50" spans="1:20" s="22" customFormat="1" x14ac:dyDescent="0.25">
      <c r="A50" s="43" t="s">
        <v>10</v>
      </c>
      <c r="B50" s="44">
        <v>7</v>
      </c>
      <c r="C50" s="44">
        <v>2010</v>
      </c>
      <c r="D50" s="44" t="str">
        <f t="shared" si="7"/>
        <v>2X1X7/2010</v>
      </c>
      <c r="E50" s="55">
        <v>37.82</v>
      </c>
      <c r="F50" s="55">
        <v>0.82</v>
      </c>
      <c r="G50" s="59">
        <f t="shared" si="0"/>
        <v>1.5456000000000001</v>
      </c>
      <c r="H50" s="59">
        <f t="shared" si="1"/>
        <v>3.315312</v>
      </c>
      <c r="I50" s="59">
        <f t="shared" si="2"/>
        <v>43.500912</v>
      </c>
      <c r="J50" s="59">
        <f t="shared" si="3"/>
        <v>50.957159438931924</v>
      </c>
      <c r="K50" s="59">
        <f t="shared" si="4"/>
        <v>7.4562474389319249</v>
      </c>
      <c r="L50" s="60">
        <v>3.2500000000000001E-2</v>
      </c>
      <c r="M50" s="59"/>
      <c r="N50" s="59">
        <f>SUM(M$4:M50)</f>
        <v>0</v>
      </c>
      <c r="O50" s="59">
        <f>SUM(K$4:K50)</f>
        <v>514.46284475534185</v>
      </c>
      <c r="P50" s="60">
        <v>0.19680237349596175</v>
      </c>
      <c r="Q50" s="59">
        <f t="shared" si="8"/>
        <v>514.46284475534185</v>
      </c>
      <c r="R50" s="57">
        <f t="shared" si="5"/>
        <v>4.3638461538461542</v>
      </c>
      <c r="S50" s="61">
        <f t="shared" si="10"/>
        <v>0</v>
      </c>
      <c r="T50" s="43"/>
    </row>
    <row r="51" spans="1:20" s="22" customFormat="1" x14ac:dyDescent="0.25">
      <c r="A51" s="43" t="s">
        <v>10</v>
      </c>
      <c r="B51" s="44">
        <v>6</v>
      </c>
      <c r="C51" s="44">
        <v>2010</v>
      </c>
      <c r="D51" s="44" t="str">
        <f t="shared" si="7"/>
        <v>2X1X6/2010</v>
      </c>
      <c r="E51" s="55">
        <v>37.82</v>
      </c>
      <c r="F51" s="55">
        <v>0.82</v>
      </c>
      <c r="G51" s="59">
        <f t="shared" si="0"/>
        <v>1.5456000000000001</v>
      </c>
      <c r="H51" s="59">
        <f t="shared" si="1"/>
        <v>3.315312</v>
      </c>
      <c r="I51" s="59">
        <f t="shared" si="2"/>
        <v>43.500912</v>
      </c>
      <c r="J51" s="59">
        <f t="shared" si="3"/>
        <v>50.367653669358823</v>
      </c>
      <c r="K51" s="59">
        <f t="shared" si="4"/>
        <v>6.8667416693588237</v>
      </c>
      <c r="L51" s="60">
        <v>3.2500000000000001E-2</v>
      </c>
      <c r="M51" s="59"/>
      <c r="N51" s="59">
        <f>SUM(M$4:M51)</f>
        <v>0</v>
      </c>
      <c r="O51" s="59">
        <f>SUM(K$4:K51)</f>
        <v>521.32958642470066</v>
      </c>
      <c r="P51" s="60">
        <v>0.18295698038569308</v>
      </c>
      <c r="Q51" s="59">
        <f t="shared" si="8"/>
        <v>521.32958642470066</v>
      </c>
      <c r="R51" s="57">
        <f t="shared" si="5"/>
        <v>4.3638461538461542</v>
      </c>
      <c r="S51" s="61">
        <f t="shared" si="10"/>
        <v>0</v>
      </c>
      <c r="T51" s="43"/>
    </row>
    <row r="52" spans="1:20" s="22" customFormat="1" x14ac:dyDescent="0.25">
      <c r="A52" s="43" t="s">
        <v>10</v>
      </c>
      <c r="B52" s="44">
        <v>5</v>
      </c>
      <c r="C52" s="44">
        <v>2010</v>
      </c>
      <c r="D52" s="44" t="str">
        <f t="shared" si="7"/>
        <v>2X1X5/2010</v>
      </c>
      <c r="E52" s="55">
        <v>37.82</v>
      </c>
      <c r="F52" s="55">
        <v>0.82</v>
      </c>
      <c r="G52" s="59">
        <f t="shared" si="0"/>
        <v>1.5456000000000001</v>
      </c>
      <c r="H52" s="59">
        <f t="shared" si="1"/>
        <v>3.315312</v>
      </c>
      <c r="I52" s="59">
        <f t="shared" si="2"/>
        <v>43.500912</v>
      </c>
      <c r="J52" s="59">
        <f t="shared" si="3"/>
        <v>50.072900784572276</v>
      </c>
      <c r="K52" s="59">
        <f t="shared" si="4"/>
        <v>6.5719887845722766</v>
      </c>
      <c r="L52" s="60">
        <v>3.2500000000000001E-2</v>
      </c>
      <c r="M52" s="59"/>
      <c r="N52" s="59">
        <f>SUM(M$4:M52)</f>
        <v>0</v>
      </c>
      <c r="O52" s="59">
        <f>SUM(K$4:K52)</f>
        <v>527.90157520927289</v>
      </c>
      <c r="P52" s="60">
        <v>0.17603428383055875</v>
      </c>
      <c r="Q52" s="59">
        <f t="shared" si="8"/>
        <v>527.90157520927289</v>
      </c>
      <c r="R52" s="57">
        <f t="shared" si="5"/>
        <v>4.3638461538461542</v>
      </c>
      <c r="S52" s="61">
        <f t="shared" si="10"/>
        <v>0</v>
      </c>
      <c r="T52" s="43"/>
    </row>
    <row r="53" spans="1:20" s="22" customFormat="1" x14ac:dyDescent="0.25">
      <c r="A53" s="43" t="s">
        <v>10</v>
      </c>
      <c r="B53" s="44">
        <v>4</v>
      </c>
      <c r="C53" s="44">
        <v>2010</v>
      </c>
      <c r="D53" s="44" t="str">
        <f t="shared" si="7"/>
        <v>2X1X4/2010</v>
      </c>
      <c r="E53" s="55">
        <v>37.82</v>
      </c>
      <c r="F53" s="55">
        <v>0.82</v>
      </c>
      <c r="G53" s="59">
        <f t="shared" si="0"/>
        <v>1.5456000000000001</v>
      </c>
      <c r="H53" s="59">
        <f t="shared" si="1"/>
        <v>3.315312</v>
      </c>
      <c r="I53" s="59">
        <f t="shared" si="2"/>
        <v>43.500912</v>
      </c>
      <c r="J53" s="59">
        <f t="shared" si="3"/>
        <v>49.827273380583485</v>
      </c>
      <c r="K53" s="59">
        <f t="shared" si="4"/>
        <v>6.3263613805834851</v>
      </c>
      <c r="L53" s="60">
        <v>3.2500000000000001E-2</v>
      </c>
      <c r="M53" s="59"/>
      <c r="N53" s="59">
        <f>SUM(M$4:M53)</f>
        <v>0</v>
      </c>
      <c r="O53" s="59">
        <f>SUM(K$4:K53)</f>
        <v>534.22793658985643</v>
      </c>
      <c r="P53" s="60">
        <v>0.17026537003461348</v>
      </c>
      <c r="Q53" s="59">
        <f t="shared" si="8"/>
        <v>534.22793658985643</v>
      </c>
      <c r="R53" s="57">
        <f t="shared" si="5"/>
        <v>4.3638461538461542</v>
      </c>
      <c r="S53" s="61">
        <f t="shared" si="10"/>
        <v>0</v>
      </c>
      <c r="T53" s="43"/>
    </row>
    <row r="54" spans="1:20" s="22" customFormat="1" x14ac:dyDescent="0.25">
      <c r="A54" s="43" t="s">
        <v>10</v>
      </c>
      <c r="B54" s="44">
        <v>3</v>
      </c>
      <c r="C54" s="44">
        <v>2010</v>
      </c>
      <c r="D54" s="44" t="str">
        <f t="shared" si="7"/>
        <v>2X1X3/2010</v>
      </c>
      <c r="E54" s="55">
        <v>37.82</v>
      </c>
      <c r="F54" s="55">
        <v>0.82</v>
      </c>
      <c r="G54" s="59">
        <f t="shared" si="0"/>
        <v>1.5456000000000001</v>
      </c>
      <c r="H54" s="59">
        <f t="shared" si="1"/>
        <v>3.315312</v>
      </c>
      <c r="I54" s="59">
        <f t="shared" si="2"/>
        <v>43.500912</v>
      </c>
      <c r="J54" s="59">
        <f t="shared" si="3"/>
        <v>49.918506416350745</v>
      </c>
      <c r="K54" s="59">
        <f t="shared" si="4"/>
        <v>6.4175944163507452</v>
      </c>
      <c r="L54" s="60">
        <v>3.2500000000000001E-2</v>
      </c>
      <c r="M54" s="59"/>
      <c r="N54" s="59">
        <f>SUM(M$4:M54)</f>
        <v>0</v>
      </c>
      <c r="O54" s="59">
        <f>SUM(K$4:K54)</f>
        <v>540.64553100620719</v>
      </c>
      <c r="P54" s="60">
        <v>0.17240810944453602</v>
      </c>
      <c r="Q54" s="59">
        <f t="shared" si="8"/>
        <v>540.64553100620719</v>
      </c>
      <c r="R54" s="57">
        <f t="shared" si="5"/>
        <v>4.3638461538461542</v>
      </c>
      <c r="S54" s="61">
        <f t="shared" si="10"/>
        <v>0</v>
      </c>
      <c r="T54" s="43"/>
    </row>
    <row r="55" spans="1:20" s="22" customFormat="1" x14ac:dyDescent="0.25">
      <c r="A55" s="43" t="s">
        <v>10</v>
      </c>
      <c r="B55" s="44">
        <v>2</v>
      </c>
      <c r="C55" s="44">
        <v>2010</v>
      </c>
      <c r="D55" s="44" t="str">
        <f t="shared" si="7"/>
        <v>2X1X2/2010</v>
      </c>
      <c r="E55" s="55">
        <v>37.82</v>
      </c>
      <c r="F55" s="55">
        <v>0.82</v>
      </c>
      <c r="G55" s="59">
        <f t="shared" si="0"/>
        <v>1.5456000000000001</v>
      </c>
      <c r="H55" s="59">
        <f t="shared" si="1"/>
        <v>3.315312</v>
      </c>
      <c r="I55" s="59">
        <f t="shared" si="2"/>
        <v>43.500912</v>
      </c>
      <c r="J55" s="59">
        <f t="shared" si="3"/>
        <v>49.693932789846713</v>
      </c>
      <c r="K55" s="59">
        <f t="shared" si="4"/>
        <v>6.1930207898467131</v>
      </c>
      <c r="L55" s="60">
        <v>3.2500000000000001E-2</v>
      </c>
      <c r="M55" s="59"/>
      <c r="N55" s="59">
        <f>SUM(M$4:M55)</f>
        <v>0</v>
      </c>
      <c r="O55" s="59">
        <f>SUM(K$4:K55)</f>
        <v>546.83855179605393</v>
      </c>
      <c r="P55" s="60">
        <v>0.16713367397395748</v>
      </c>
      <c r="Q55" s="59">
        <f t="shared" si="8"/>
        <v>546.83855179605393</v>
      </c>
      <c r="R55" s="57">
        <f t="shared" si="5"/>
        <v>4.3638461538461542</v>
      </c>
      <c r="S55" s="61">
        <f t="shared" si="10"/>
        <v>0</v>
      </c>
      <c r="T55" s="43"/>
    </row>
    <row r="56" spans="1:20" s="22" customFormat="1" x14ac:dyDescent="0.25">
      <c r="A56" s="43" t="s">
        <v>10</v>
      </c>
      <c r="B56" s="44">
        <v>1</v>
      </c>
      <c r="C56" s="44">
        <v>2010</v>
      </c>
      <c r="D56" s="44" t="str">
        <f t="shared" si="7"/>
        <v>2X1X1/2010</v>
      </c>
      <c r="E56" s="55">
        <v>37.82</v>
      </c>
      <c r="F56" s="55">
        <v>0.82</v>
      </c>
      <c r="G56" s="59">
        <f t="shared" si="0"/>
        <v>1.5456000000000001</v>
      </c>
      <c r="H56" s="59">
        <f t="shared" si="1"/>
        <v>3.315312</v>
      </c>
      <c r="I56" s="59">
        <f t="shared" si="2"/>
        <v>43.500912</v>
      </c>
      <c r="J56" s="59">
        <f t="shared" si="3"/>
        <v>49.75709412230097</v>
      </c>
      <c r="K56" s="59">
        <f t="shared" si="4"/>
        <v>6.2561821223009701</v>
      </c>
      <c r="L56" s="60">
        <v>3.2500000000000001E-2</v>
      </c>
      <c r="M56" s="59"/>
      <c r="N56" s="59">
        <f>SUM(M$4:M56)</f>
        <v>0</v>
      </c>
      <c r="O56" s="59">
        <f>SUM(K$4:K56)</f>
        <v>553.0947339183549</v>
      </c>
      <c r="P56" s="60">
        <v>0.16861710895005769</v>
      </c>
      <c r="Q56" s="59">
        <f t="shared" si="8"/>
        <v>553.0947339183549</v>
      </c>
      <c r="R56" s="57">
        <f t="shared" si="5"/>
        <v>4.3638461538461542</v>
      </c>
      <c r="S56" s="61">
        <f t="shared" si="10"/>
        <v>0</v>
      </c>
      <c r="T56" s="43"/>
    </row>
    <row r="57" spans="1:20" s="22" customFormat="1" x14ac:dyDescent="0.25">
      <c r="A57" s="43" t="s">
        <v>10</v>
      </c>
      <c r="B57" s="44">
        <v>12</v>
      </c>
      <c r="C57" s="44">
        <v>2009</v>
      </c>
      <c r="D57" s="44" t="str">
        <f t="shared" si="7"/>
        <v>2X1X12/2009</v>
      </c>
      <c r="E57" s="55">
        <v>37.82</v>
      </c>
      <c r="F57" s="55">
        <v>0.82</v>
      </c>
      <c r="G57" s="59">
        <f t="shared" si="0"/>
        <v>1.5456000000000001</v>
      </c>
      <c r="H57" s="59">
        <f t="shared" si="1"/>
        <v>3.315312</v>
      </c>
      <c r="I57" s="59">
        <f t="shared" si="2"/>
        <v>43.500912</v>
      </c>
      <c r="J57" s="59">
        <f t="shared" si="3"/>
        <v>49.75709412230097</v>
      </c>
      <c r="K57" s="59">
        <f t="shared" si="4"/>
        <v>6.2561821223009701</v>
      </c>
      <c r="L57" s="60">
        <v>3.2500000000000001E-2</v>
      </c>
      <c r="M57" s="59"/>
      <c r="N57" s="59">
        <f>SUM(M$4:M57)</f>
        <v>0</v>
      </c>
      <c r="O57" s="59">
        <f>SUM(K$4:K57)</f>
        <v>559.35091604065587</v>
      </c>
      <c r="P57" s="60">
        <v>0.16861710895005769</v>
      </c>
      <c r="Q57" s="59">
        <f t="shared" si="8"/>
        <v>559.35091604065587</v>
      </c>
      <c r="R57" s="57">
        <f t="shared" si="5"/>
        <v>4.3638461538461542</v>
      </c>
      <c r="S57" s="61"/>
      <c r="T57" s="43"/>
    </row>
    <row r="58" spans="1:20" s="22" customFormat="1" x14ac:dyDescent="0.25">
      <c r="A58" s="43" t="s">
        <v>10</v>
      </c>
      <c r="B58" s="44">
        <v>11</v>
      </c>
      <c r="C58" s="44">
        <v>2009</v>
      </c>
      <c r="D58" s="44" t="str">
        <f t="shared" si="7"/>
        <v>2X1X11/2009</v>
      </c>
      <c r="E58" s="55">
        <v>37.82</v>
      </c>
      <c r="F58" s="55">
        <v>0.82</v>
      </c>
      <c r="G58" s="59">
        <f t="shared" si="0"/>
        <v>1.5456000000000001</v>
      </c>
      <c r="H58" s="59">
        <f t="shared" si="1"/>
        <v>3.315312</v>
      </c>
      <c r="I58" s="59">
        <f t="shared" si="2"/>
        <v>43.500912</v>
      </c>
      <c r="J58" s="59">
        <f t="shared" si="3"/>
        <v>49.75709412230097</v>
      </c>
      <c r="K58" s="59">
        <f t="shared" si="4"/>
        <v>6.2561821223009701</v>
      </c>
      <c r="L58" s="60">
        <v>3.2500000000000001E-2</v>
      </c>
      <c r="M58" s="59"/>
      <c r="N58" s="59">
        <f>SUM(M$4:M58)</f>
        <v>0</v>
      </c>
      <c r="O58" s="59">
        <f>SUM(K$4:K58)</f>
        <v>565.60709816295685</v>
      </c>
      <c r="P58" s="60">
        <v>0.16861710895005769</v>
      </c>
      <c r="Q58" s="59">
        <f t="shared" si="8"/>
        <v>565.60709816295685</v>
      </c>
      <c r="R58" s="57">
        <f t="shared" si="5"/>
        <v>4.3638461538461542</v>
      </c>
      <c r="S58" s="61">
        <f>R58/R59-1</f>
        <v>0</v>
      </c>
      <c r="T58" s="43"/>
    </row>
    <row r="59" spans="1:20" s="22" customFormat="1" x14ac:dyDescent="0.25">
      <c r="A59" s="43" t="s">
        <v>10</v>
      </c>
      <c r="B59" s="44">
        <v>10</v>
      </c>
      <c r="C59" s="44">
        <v>2009</v>
      </c>
      <c r="D59" s="44" t="str">
        <f t="shared" si="7"/>
        <v>2X1X10/2009</v>
      </c>
      <c r="E59" s="55">
        <v>37.82</v>
      </c>
      <c r="F59" s="55">
        <v>0.82</v>
      </c>
      <c r="G59" s="59">
        <f t="shared" si="0"/>
        <v>1.5456000000000001</v>
      </c>
      <c r="H59" s="59">
        <f t="shared" si="1"/>
        <v>3.315312</v>
      </c>
      <c r="I59" s="59">
        <f t="shared" si="2"/>
        <v>43.500912</v>
      </c>
      <c r="J59" s="59">
        <f t="shared" si="3"/>
        <v>49.153552501071374</v>
      </c>
      <c r="K59" s="59">
        <f t="shared" si="4"/>
        <v>5.6526405010713745</v>
      </c>
      <c r="L59" s="60">
        <v>3.2500000000000001E-2</v>
      </c>
      <c r="M59" s="59"/>
      <c r="N59" s="59">
        <f>SUM(M$4:M59)</f>
        <v>0</v>
      </c>
      <c r="O59" s="59">
        <f>SUM(K$4:K59)</f>
        <v>571.25973866402819</v>
      </c>
      <c r="P59" s="60">
        <v>0.15444206362287785</v>
      </c>
      <c r="Q59" s="59">
        <f t="shared" si="8"/>
        <v>571.25973866402819</v>
      </c>
      <c r="R59" s="57">
        <f t="shared" si="5"/>
        <v>4.3638461538461542</v>
      </c>
      <c r="S59" s="61">
        <f t="shared" ref="S59:S66" si="11">R59/R60-1</f>
        <v>0</v>
      </c>
      <c r="T59" s="43"/>
    </row>
    <row r="60" spans="1:20" s="22" customFormat="1" x14ac:dyDescent="0.25">
      <c r="A60" s="43" t="s">
        <v>10</v>
      </c>
      <c r="B60" s="44">
        <v>9</v>
      </c>
      <c r="C60" s="44">
        <v>2009</v>
      </c>
      <c r="D60" s="44" t="str">
        <f t="shared" si="7"/>
        <v>2X1X9/2009</v>
      </c>
      <c r="E60" s="55">
        <v>37.82</v>
      </c>
      <c r="F60" s="55">
        <v>0.82</v>
      </c>
      <c r="G60" s="59">
        <f t="shared" si="0"/>
        <v>1.5456000000000001</v>
      </c>
      <c r="H60" s="59">
        <f t="shared" si="1"/>
        <v>3.315312</v>
      </c>
      <c r="I60" s="59">
        <f t="shared" si="2"/>
        <v>43.500912</v>
      </c>
      <c r="J60" s="59">
        <f t="shared" si="3"/>
        <v>49.216713833525624</v>
      </c>
      <c r="K60" s="59">
        <f t="shared" si="4"/>
        <v>5.7158018335256244</v>
      </c>
      <c r="L60" s="60">
        <v>3.2500000000000001E-2</v>
      </c>
      <c r="M60" s="59"/>
      <c r="N60" s="59">
        <f>SUM(M$4:M60)</f>
        <v>0</v>
      </c>
      <c r="O60" s="59">
        <f>SUM(K$4:K60)</f>
        <v>576.97554049755377</v>
      </c>
      <c r="P60" s="60">
        <v>0.15592549859897809</v>
      </c>
      <c r="Q60" s="59">
        <f t="shared" si="8"/>
        <v>576.97554049755377</v>
      </c>
      <c r="R60" s="57">
        <f t="shared" si="5"/>
        <v>4.3638461538461542</v>
      </c>
      <c r="S60" s="61">
        <f t="shared" si="11"/>
        <v>0</v>
      </c>
      <c r="T60" s="43"/>
    </row>
    <row r="61" spans="1:20" s="22" customFormat="1" x14ac:dyDescent="0.25">
      <c r="A61" s="43" t="s">
        <v>10</v>
      </c>
      <c r="B61" s="44">
        <v>8</v>
      </c>
      <c r="C61" s="44">
        <v>2009</v>
      </c>
      <c r="D61" s="44" t="str">
        <f t="shared" si="7"/>
        <v>2X1X8/2009</v>
      </c>
      <c r="E61" s="55">
        <v>37.82</v>
      </c>
      <c r="F61" s="55">
        <v>0.82</v>
      </c>
      <c r="G61" s="59">
        <f t="shared" si="0"/>
        <v>1.5456000000000001</v>
      </c>
      <c r="H61" s="59">
        <f t="shared" si="1"/>
        <v>3.315312</v>
      </c>
      <c r="I61" s="59">
        <f t="shared" si="2"/>
        <v>43.500912</v>
      </c>
      <c r="J61" s="59">
        <f t="shared" si="3"/>
        <v>49.048283613647605</v>
      </c>
      <c r="K61" s="59">
        <f t="shared" si="4"/>
        <v>5.5473716136476057</v>
      </c>
      <c r="L61" s="60">
        <v>3.2500000000000001E-2</v>
      </c>
      <c r="M61" s="59"/>
      <c r="N61" s="59">
        <f>SUM(M$4:M61)</f>
        <v>0</v>
      </c>
      <c r="O61" s="59">
        <f>SUM(K$4:K61)</f>
        <v>582.52291211120132</v>
      </c>
      <c r="P61" s="60">
        <v>0.15196967199604419</v>
      </c>
      <c r="Q61" s="59">
        <f t="shared" si="8"/>
        <v>582.52291211120132</v>
      </c>
      <c r="R61" s="57">
        <f t="shared" si="5"/>
        <v>4.3638461538461542</v>
      </c>
      <c r="S61" s="61">
        <f t="shared" si="11"/>
        <v>0</v>
      </c>
      <c r="T61" s="43"/>
    </row>
    <row r="62" spans="1:20" s="22" customFormat="1" x14ac:dyDescent="0.25">
      <c r="A62" s="43" t="s">
        <v>10</v>
      </c>
      <c r="B62" s="44">
        <v>7</v>
      </c>
      <c r="C62" s="44">
        <v>2009</v>
      </c>
      <c r="D62" s="44" t="str">
        <f t="shared" si="7"/>
        <v>2X1X7/2009</v>
      </c>
      <c r="E62" s="55">
        <v>37.82</v>
      </c>
      <c r="F62" s="55">
        <v>0.82</v>
      </c>
      <c r="G62" s="59">
        <f t="shared" si="0"/>
        <v>1.5456000000000001</v>
      </c>
      <c r="H62" s="59">
        <f t="shared" si="1"/>
        <v>3.315312</v>
      </c>
      <c r="I62" s="59">
        <f t="shared" si="2"/>
        <v>43.500912</v>
      </c>
      <c r="J62" s="59">
        <f t="shared" si="3"/>
        <v>49.09039116861711</v>
      </c>
      <c r="K62" s="59">
        <f t="shared" si="4"/>
        <v>5.5894791686171104</v>
      </c>
      <c r="L62" s="60">
        <v>3.2500000000000001E-2</v>
      </c>
      <c r="M62" s="59"/>
      <c r="N62" s="59">
        <f>SUM(M$4:M62)</f>
        <v>0</v>
      </c>
      <c r="O62" s="59">
        <f>SUM(K$4:K62)</f>
        <v>588.11239127981844</v>
      </c>
      <c r="P62" s="60">
        <v>0.15295862864677764</v>
      </c>
      <c r="Q62" s="59">
        <f t="shared" si="8"/>
        <v>588.11239127981844</v>
      </c>
      <c r="R62" s="57">
        <f t="shared" si="5"/>
        <v>4.3638461538461542</v>
      </c>
      <c r="S62" s="61">
        <f t="shared" si="11"/>
        <v>0</v>
      </c>
      <c r="T62" s="43"/>
    </row>
    <row r="63" spans="1:20" s="22" customFormat="1" x14ac:dyDescent="0.25">
      <c r="A63" s="43" t="s">
        <v>10</v>
      </c>
      <c r="B63" s="44">
        <v>6</v>
      </c>
      <c r="C63" s="44">
        <v>2009</v>
      </c>
      <c r="D63" s="44" t="str">
        <f t="shared" si="7"/>
        <v>2X1X6/2009</v>
      </c>
      <c r="E63" s="55">
        <v>37.82</v>
      </c>
      <c r="F63" s="55">
        <v>0.82</v>
      </c>
      <c r="G63" s="59">
        <f t="shared" si="0"/>
        <v>1.5456000000000001</v>
      </c>
      <c r="H63" s="59">
        <f t="shared" si="1"/>
        <v>3.315312</v>
      </c>
      <c r="I63" s="59">
        <f t="shared" si="2"/>
        <v>43.500912</v>
      </c>
      <c r="J63" s="59">
        <f t="shared" si="3"/>
        <v>47.216604972474052</v>
      </c>
      <c r="K63" s="59">
        <f t="shared" si="4"/>
        <v>3.7156929724740522</v>
      </c>
      <c r="L63" s="60">
        <v>3.2500000000000001E-2</v>
      </c>
      <c r="M63" s="59"/>
      <c r="N63" s="59">
        <f>SUM(M$4:M63)</f>
        <v>0</v>
      </c>
      <c r="O63" s="59">
        <f>SUM(K$4:K63)</f>
        <v>591.82808425229246</v>
      </c>
      <c r="P63" s="60">
        <v>0.10895005768913796</v>
      </c>
      <c r="Q63" s="59">
        <f t="shared" si="8"/>
        <v>591.82808425229246</v>
      </c>
      <c r="R63" s="57">
        <f t="shared" si="5"/>
        <v>4.3638461538461542</v>
      </c>
      <c r="S63" s="61">
        <f t="shared" si="11"/>
        <v>0</v>
      </c>
      <c r="T63" s="43"/>
    </row>
    <row r="64" spans="1:20" s="22" customFormat="1" x14ac:dyDescent="0.25">
      <c r="A64" s="43" t="s">
        <v>10</v>
      </c>
      <c r="B64" s="44">
        <v>5</v>
      </c>
      <c r="C64" s="44">
        <v>2009</v>
      </c>
      <c r="D64" s="44" t="str">
        <f t="shared" si="7"/>
        <v>2X1X5/2009</v>
      </c>
      <c r="E64" s="55">
        <v>37.82</v>
      </c>
      <c r="F64" s="55">
        <v>0.82</v>
      </c>
      <c r="G64" s="59">
        <f t="shared" si="0"/>
        <v>1.5456000000000001</v>
      </c>
      <c r="H64" s="59">
        <f t="shared" si="1"/>
        <v>3.315312</v>
      </c>
      <c r="I64" s="59">
        <f t="shared" si="2"/>
        <v>43.500912</v>
      </c>
      <c r="J64" s="59">
        <f t="shared" si="3"/>
        <v>47.132389862535028</v>
      </c>
      <c r="K64" s="59">
        <f t="shared" si="4"/>
        <v>3.6314778625350286</v>
      </c>
      <c r="L64" s="60">
        <v>3.2500000000000001E-2</v>
      </c>
      <c r="M64" s="59"/>
      <c r="N64" s="59">
        <f>SUM(M$4:M64)</f>
        <v>0</v>
      </c>
      <c r="O64" s="59">
        <f>SUM(K$4:K64)</f>
        <v>595.45956211482746</v>
      </c>
      <c r="P64" s="60">
        <v>0.10697214438767101</v>
      </c>
      <c r="Q64" s="59">
        <f t="shared" si="8"/>
        <v>595.45956211482746</v>
      </c>
      <c r="R64" s="57">
        <f t="shared" si="5"/>
        <v>4.3638461538461542</v>
      </c>
      <c r="S64" s="61">
        <f t="shared" si="11"/>
        <v>0</v>
      </c>
      <c r="T64" s="43"/>
    </row>
    <row r="65" spans="1:20" s="22" customFormat="1" x14ac:dyDescent="0.25">
      <c r="A65" s="43" t="s">
        <v>10</v>
      </c>
      <c r="B65" s="44">
        <v>4</v>
      </c>
      <c r="C65" s="44">
        <v>2009</v>
      </c>
      <c r="D65" s="44" t="str">
        <f t="shared" si="7"/>
        <v>2X1X4/2009</v>
      </c>
      <c r="E65" s="55">
        <v>37.82</v>
      </c>
      <c r="F65" s="55">
        <v>0.82</v>
      </c>
      <c r="G65" s="59">
        <f t="shared" si="0"/>
        <v>1.5456000000000001</v>
      </c>
      <c r="H65" s="59">
        <f t="shared" si="1"/>
        <v>3.315312</v>
      </c>
      <c r="I65" s="59">
        <f t="shared" si="2"/>
        <v>43.500912</v>
      </c>
      <c r="J65" s="59">
        <f t="shared" si="3"/>
        <v>46.795529422778969</v>
      </c>
      <c r="K65" s="59">
        <f t="shared" si="4"/>
        <v>3.2946174227789697</v>
      </c>
      <c r="L65" s="60">
        <v>3.2500000000000001E-2</v>
      </c>
      <c r="M65" s="59"/>
      <c r="N65" s="59">
        <f>SUM(M$4:M65)</f>
        <v>0</v>
      </c>
      <c r="O65" s="59">
        <f>SUM(K$4:K65)</f>
        <v>598.75417953760643</v>
      </c>
      <c r="P65" s="60">
        <v>9.9060491181803198E-2</v>
      </c>
      <c r="Q65" s="59">
        <f t="shared" si="8"/>
        <v>598.75417953760643</v>
      </c>
      <c r="R65" s="57">
        <f t="shared" si="5"/>
        <v>4.3638461538461542</v>
      </c>
      <c r="S65" s="61">
        <f t="shared" si="11"/>
        <v>0</v>
      </c>
      <c r="T65" s="43"/>
    </row>
    <row r="66" spans="1:20" s="22" customFormat="1" x14ac:dyDescent="0.25">
      <c r="A66" s="43" t="s">
        <v>10</v>
      </c>
      <c r="B66" s="44">
        <v>3</v>
      </c>
      <c r="C66" s="44">
        <v>2009</v>
      </c>
      <c r="D66" s="44" t="str">
        <f t="shared" si="7"/>
        <v>2X1X3/2009</v>
      </c>
      <c r="E66" s="55">
        <v>37.82</v>
      </c>
      <c r="F66" s="55">
        <v>0.82</v>
      </c>
      <c r="G66" s="59">
        <f t="shared" si="0"/>
        <v>1.5456000000000001</v>
      </c>
      <c r="H66" s="59">
        <f t="shared" si="1"/>
        <v>3.315312</v>
      </c>
      <c r="I66" s="59">
        <f t="shared" si="2"/>
        <v>43.500912</v>
      </c>
      <c r="J66" s="59">
        <f t="shared" si="3"/>
        <v>47.090282307565523</v>
      </c>
      <c r="K66" s="59">
        <f t="shared" si="4"/>
        <v>3.5893703075655239</v>
      </c>
      <c r="L66" s="60">
        <v>3.2500000000000001E-2</v>
      </c>
      <c r="M66" s="59"/>
      <c r="N66" s="59">
        <f>SUM(M$4:M66)</f>
        <v>0</v>
      </c>
      <c r="O66" s="59">
        <f>SUM(K$4:K66)</f>
        <v>602.34354984517199</v>
      </c>
      <c r="P66" s="60">
        <v>0.10598318773693752</v>
      </c>
      <c r="Q66" s="59">
        <f t="shared" si="8"/>
        <v>602.34354984517199</v>
      </c>
      <c r="R66" s="57">
        <f t="shared" si="5"/>
        <v>4.3638461538461542</v>
      </c>
      <c r="S66" s="61">
        <f t="shared" si="11"/>
        <v>0</v>
      </c>
      <c r="T66" s="43"/>
    </row>
    <row r="67" spans="1:20" s="22" customFormat="1" x14ac:dyDescent="0.25">
      <c r="A67" s="43" t="s">
        <v>10</v>
      </c>
      <c r="B67" s="44">
        <v>2</v>
      </c>
      <c r="C67" s="44">
        <v>2009</v>
      </c>
      <c r="D67" s="44" t="str">
        <f t="shared" si="7"/>
        <v>2X1X2/2009</v>
      </c>
      <c r="E67" s="55">
        <v>37.82</v>
      </c>
      <c r="F67" s="55">
        <v>0.82</v>
      </c>
      <c r="G67" s="59">
        <f t="shared" si="0"/>
        <v>1.5456000000000001</v>
      </c>
      <c r="H67" s="59">
        <f t="shared" si="1"/>
        <v>3.315312</v>
      </c>
      <c r="I67" s="59">
        <f t="shared" si="2"/>
        <v>43.500912</v>
      </c>
      <c r="J67" s="59">
        <f t="shared" si="3"/>
        <v>47.216604972474052</v>
      </c>
      <c r="K67" s="59">
        <f t="shared" si="4"/>
        <v>3.7156929724740522</v>
      </c>
      <c r="L67" s="60">
        <v>3.2500000000000001E-2</v>
      </c>
      <c r="M67" s="59"/>
      <c r="N67" s="59">
        <f>SUM(M$4:M67)</f>
        <v>0</v>
      </c>
      <c r="O67" s="59">
        <f>SUM(K$4:K67)</f>
        <v>606.05924281764601</v>
      </c>
      <c r="P67" s="60">
        <v>0.10895005768913796</v>
      </c>
      <c r="Q67" s="59">
        <f t="shared" si="8"/>
        <v>606.05924281764601</v>
      </c>
      <c r="R67" s="57">
        <f t="shared" si="5"/>
        <v>4.3638461538461542</v>
      </c>
      <c r="S67" s="61"/>
      <c r="T67" s="43"/>
    </row>
    <row r="68" spans="1:20" s="22" customFormat="1" x14ac:dyDescent="0.25">
      <c r="A68" s="43" t="s">
        <v>10</v>
      </c>
      <c r="B68" s="44">
        <v>1</v>
      </c>
      <c r="C68" s="44">
        <v>2009</v>
      </c>
      <c r="D68" s="44" t="str">
        <f t="shared" si="7"/>
        <v>2X1X1/2009</v>
      </c>
      <c r="E68" s="55">
        <v>37.82</v>
      </c>
      <c r="F68" s="55">
        <v>0.82</v>
      </c>
      <c r="G68" s="59">
        <f t="shared" ref="G68:G131" si="12">(E68+F68)*0.04</f>
        <v>1.5456000000000001</v>
      </c>
      <c r="H68" s="59">
        <f t="shared" ref="H68:H131" si="13">SUM(E68:G68)*0.0825</f>
        <v>3.315312</v>
      </c>
      <c r="I68" s="59">
        <f t="shared" ref="I68:I131" si="14">SUM(E68:H68)</f>
        <v>43.500912</v>
      </c>
      <c r="J68" s="59">
        <f t="shared" ref="J68:J131" si="15">E68*(1+P68)*1.04*1.0825</f>
        <v>47.939451332783918</v>
      </c>
      <c r="K68" s="59">
        <f t="shared" ref="K68:K131" si="16">J68-I68</f>
        <v>4.4385393327839182</v>
      </c>
      <c r="L68" s="60">
        <v>3.2500000000000001E-2</v>
      </c>
      <c r="M68" s="59"/>
      <c r="N68" s="59">
        <f>SUM(M$4:M68)</f>
        <v>0</v>
      </c>
      <c r="O68" s="59">
        <f>SUM(K$4:K68)</f>
        <v>610.49778215042988</v>
      </c>
      <c r="P68" s="60">
        <v>0.12592714686006262</v>
      </c>
      <c r="Q68" s="59">
        <f t="shared" si="8"/>
        <v>610.49778215042988</v>
      </c>
      <c r="R68" s="57">
        <f t="shared" ref="R68:R131" si="17">E68/(LEFT(A68,1)*RIGHT(A68,1)*52/12)</f>
        <v>4.3638461538461542</v>
      </c>
      <c r="S68" s="61">
        <f>R68/R69-1</f>
        <v>0</v>
      </c>
      <c r="T68" s="43"/>
    </row>
    <row r="69" spans="1:20" s="22" customFormat="1" x14ac:dyDescent="0.25">
      <c r="A69" s="43" t="s">
        <v>10</v>
      </c>
      <c r="B69" s="44">
        <v>12</v>
      </c>
      <c r="C69" s="44">
        <v>2008</v>
      </c>
      <c r="D69" s="44" t="str">
        <f t="shared" ref="D69:D132" si="18">A69&amp;"X"&amp;B69&amp;"/"&amp;C69</f>
        <v>2X1X12/2008</v>
      </c>
      <c r="E69" s="55">
        <v>37.82</v>
      </c>
      <c r="F69" s="55">
        <v>0.82</v>
      </c>
      <c r="G69" s="59">
        <f t="shared" si="12"/>
        <v>1.5456000000000001</v>
      </c>
      <c r="H69" s="59">
        <f t="shared" si="13"/>
        <v>3.315312</v>
      </c>
      <c r="I69" s="59">
        <f t="shared" si="14"/>
        <v>43.500912</v>
      </c>
      <c r="J69" s="59">
        <f t="shared" si="15"/>
        <v>49.006176058678093</v>
      </c>
      <c r="K69" s="59">
        <f t="shared" si="16"/>
        <v>5.5052640586780939</v>
      </c>
      <c r="L69" s="60">
        <v>3.61E-2</v>
      </c>
      <c r="M69" s="59"/>
      <c r="N69" s="59">
        <f>SUM(M$4:M69)</f>
        <v>0</v>
      </c>
      <c r="O69" s="59">
        <f>SUM(K$4:K69)</f>
        <v>616.00304620910799</v>
      </c>
      <c r="P69" s="60">
        <v>0.15098071534531068</v>
      </c>
      <c r="Q69" s="59">
        <f t="shared" ref="Q69:Q132" si="19">O69+N69</f>
        <v>616.00304620910799</v>
      </c>
      <c r="R69" s="57">
        <f t="shared" si="17"/>
        <v>4.3638461538461542</v>
      </c>
      <c r="S69" s="61">
        <f t="shared" ref="S69:S76" si="20">R69/R70-1</f>
        <v>0</v>
      </c>
      <c r="T69" s="43"/>
    </row>
    <row r="70" spans="1:20" s="22" customFormat="1" x14ac:dyDescent="0.25">
      <c r="A70" s="43" t="s">
        <v>10</v>
      </c>
      <c r="B70" s="44">
        <v>11</v>
      </c>
      <c r="C70" s="44">
        <v>2008</v>
      </c>
      <c r="D70" s="44" t="str">
        <f t="shared" si="18"/>
        <v>2X1X11/2008</v>
      </c>
      <c r="E70" s="55">
        <v>37.82</v>
      </c>
      <c r="F70" s="55">
        <v>0.82</v>
      </c>
      <c r="G70" s="59">
        <f t="shared" si="12"/>
        <v>1.5456000000000001</v>
      </c>
      <c r="H70" s="59">
        <f t="shared" si="13"/>
        <v>3.315312</v>
      </c>
      <c r="I70" s="59">
        <f t="shared" si="14"/>
        <v>43.500912</v>
      </c>
      <c r="J70" s="59">
        <f t="shared" si="15"/>
        <v>50.879962254821166</v>
      </c>
      <c r="K70" s="59">
        <f t="shared" si="16"/>
        <v>7.3790502548211663</v>
      </c>
      <c r="L70" s="60">
        <v>0.04</v>
      </c>
      <c r="M70" s="59"/>
      <c r="N70" s="59">
        <f>SUM(M$4:M70)</f>
        <v>0</v>
      </c>
      <c r="O70" s="59">
        <f>SUM(K$4:K70)</f>
        <v>623.3820964639292</v>
      </c>
      <c r="P70" s="60">
        <v>0.19498928630295037</v>
      </c>
      <c r="Q70" s="59">
        <f t="shared" si="19"/>
        <v>623.3820964639292</v>
      </c>
      <c r="R70" s="57">
        <f t="shared" si="17"/>
        <v>4.3638461538461542</v>
      </c>
      <c r="S70" s="61">
        <f t="shared" si="20"/>
        <v>0</v>
      </c>
      <c r="T70" s="43"/>
    </row>
    <row r="71" spans="1:20" s="22" customFormat="1" x14ac:dyDescent="0.25">
      <c r="A71" s="43" t="s">
        <v>10</v>
      </c>
      <c r="B71" s="44">
        <v>10</v>
      </c>
      <c r="C71" s="44">
        <v>2008</v>
      </c>
      <c r="D71" s="44" t="str">
        <f t="shared" si="18"/>
        <v>2X1X10/2008</v>
      </c>
      <c r="E71" s="55">
        <v>37.82</v>
      </c>
      <c r="F71" s="55">
        <v>0.82</v>
      </c>
      <c r="G71" s="59">
        <f t="shared" si="12"/>
        <v>1.5456000000000001</v>
      </c>
      <c r="H71" s="59">
        <f t="shared" si="13"/>
        <v>3.315312</v>
      </c>
      <c r="I71" s="59">
        <f t="shared" si="14"/>
        <v>43.500912</v>
      </c>
      <c r="J71" s="59">
        <f t="shared" si="15"/>
        <v>51.434378395253006</v>
      </c>
      <c r="K71" s="59">
        <f t="shared" si="16"/>
        <v>7.9334663952530065</v>
      </c>
      <c r="L71" s="60">
        <v>4.5599999999999995E-2</v>
      </c>
      <c r="M71" s="59"/>
      <c r="N71" s="59">
        <f>SUM(M$4:M71)</f>
        <v>0</v>
      </c>
      <c r="O71" s="59">
        <f>SUM(K$4:K71)</f>
        <v>631.31556285918225</v>
      </c>
      <c r="P71" s="60">
        <v>0.20801054887094114</v>
      </c>
      <c r="Q71" s="59">
        <f t="shared" si="19"/>
        <v>631.31556285918225</v>
      </c>
      <c r="R71" s="57">
        <f t="shared" si="17"/>
        <v>4.3638461538461542</v>
      </c>
      <c r="S71" s="61">
        <f t="shared" si="20"/>
        <v>0</v>
      </c>
      <c r="T71" s="43"/>
    </row>
    <row r="72" spans="1:20" s="22" customFormat="1" x14ac:dyDescent="0.25">
      <c r="A72" s="43" t="s">
        <v>10</v>
      </c>
      <c r="B72" s="44">
        <v>9</v>
      </c>
      <c r="C72" s="44">
        <v>2008</v>
      </c>
      <c r="D72" s="44" t="str">
        <f t="shared" si="18"/>
        <v>2X1X9/2008</v>
      </c>
      <c r="E72" s="55">
        <v>37.82</v>
      </c>
      <c r="F72" s="55">
        <v>0.82</v>
      </c>
      <c r="G72" s="59">
        <f t="shared" si="12"/>
        <v>1.5456000000000001</v>
      </c>
      <c r="H72" s="59">
        <f t="shared" si="13"/>
        <v>3.315312</v>
      </c>
      <c r="I72" s="59">
        <f t="shared" si="14"/>
        <v>43.500912</v>
      </c>
      <c r="J72" s="59">
        <f t="shared" si="15"/>
        <v>51.862471870776339</v>
      </c>
      <c r="K72" s="59">
        <f t="shared" si="16"/>
        <v>8.3615598707763397</v>
      </c>
      <c r="L72" s="60">
        <v>0.05</v>
      </c>
      <c r="M72" s="59"/>
      <c r="N72" s="59">
        <f>SUM(M$4:M72)</f>
        <v>0</v>
      </c>
      <c r="O72" s="59">
        <f>SUM(K$4:K72)</f>
        <v>639.67712272995857</v>
      </c>
      <c r="P72" s="60">
        <v>0.2180649414867315</v>
      </c>
      <c r="Q72" s="59">
        <f t="shared" si="19"/>
        <v>639.67712272995857</v>
      </c>
      <c r="R72" s="57">
        <f t="shared" si="17"/>
        <v>4.3638461538461542</v>
      </c>
      <c r="S72" s="61">
        <f t="shared" si="20"/>
        <v>0</v>
      </c>
      <c r="T72" s="43"/>
    </row>
    <row r="73" spans="1:20" s="22" customFormat="1" x14ac:dyDescent="0.25">
      <c r="A73" s="43" t="s">
        <v>10</v>
      </c>
      <c r="B73" s="44">
        <v>8</v>
      </c>
      <c r="C73" s="44">
        <v>2008</v>
      </c>
      <c r="D73" s="44" t="str">
        <f t="shared" si="18"/>
        <v>2X1X8/2008</v>
      </c>
      <c r="E73" s="55">
        <v>37.82</v>
      </c>
      <c r="F73" s="55">
        <v>0.82</v>
      </c>
      <c r="G73" s="59">
        <f t="shared" si="12"/>
        <v>1.5456000000000001</v>
      </c>
      <c r="H73" s="59">
        <f t="shared" si="13"/>
        <v>3.315312</v>
      </c>
      <c r="I73" s="59">
        <f t="shared" si="14"/>
        <v>43.500912</v>
      </c>
      <c r="J73" s="59">
        <f t="shared" si="15"/>
        <v>52.543210676116693</v>
      </c>
      <c r="K73" s="59">
        <f t="shared" si="16"/>
        <v>9.0422986761166939</v>
      </c>
      <c r="L73" s="60">
        <v>0.05</v>
      </c>
      <c r="M73" s="59"/>
      <c r="N73" s="59">
        <f>SUM(M$4:M73)</f>
        <v>0</v>
      </c>
      <c r="O73" s="59">
        <f>SUM(K$4:K73)</f>
        <v>648.7194214060753</v>
      </c>
      <c r="P73" s="60">
        <v>0.23405307400692268</v>
      </c>
      <c r="Q73" s="59">
        <f t="shared" si="19"/>
        <v>648.7194214060753</v>
      </c>
      <c r="R73" s="57">
        <f t="shared" si="17"/>
        <v>4.3638461538461542</v>
      </c>
      <c r="S73" s="61">
        <f t="shared" si="20"/>
        <v>0</v>
      </c>
      <c r="T73" s="43"/>
    </row>
    <row r="74" spans="1:20" s="22" customFormat="1" x14ac:dyDescent="0.25">
      <c r="A74" s="43" t="s">
        <v>10</v>
      </c>
      <c r="B74" s="44">
        <v>7</v>
      </c>
      <c r="C74" s="44">
        <v>2008</v>
      </c>
      <c r="D74" s="44" t="str">
        <f t="shared" si="18"/>
        <v>2X1X7/2008</v>
      </c>
      <c r="E74" s="55">
        <v>37.82</v>
      </c>
      <c r="F74" s="55">
        <v>0.82</v>
      </c>
      <c r="G74" s="59">
        <f t="shared" si="12"/>
        <v>1.5456000000000001</v>
      </c>
      <c r="H74" s="59">
        <f t="shared" si="13"/>
        <v>3.315312</v>
      </c>
      <c r="I74" s="59">
        <f t="shared" si="14"/>
        <v>43.500912</v>
      </c>
      <c r="J74" s="59">
        <f t="shared" si="15"/>
        <v>52.367762530410417</v>
      </c>
      <c r="K74" s="59">
        <f t="shared" si="16"/>
        <v>8.8668505304104173</v>
      </c>
      <c r="L74" s="60">
        <v>0.05</v>
      </c>
      <c r="M74" s="59"/>
      <c r="N74" s="59">
        <f>SUM(M$4:M74)</f>
        <v>0</v>
      </c>
      <c r="O74" s="59">
        <f>SUM(K$4:K74)</f>
        <v>657.58627193648567</v>
      </c>
      <c r="P74" s="60">
        <v>0.22993242129553321</v>
      </c>
      <c r="Q74" s="59">
        <f t="shared" si="19"/>
        <v>657.58627193648567</v>
      </c>
      <c r="R74" s="57">
        <f t="shared" si="17"/>
        <v>4.3638461538461542</v>
      </c>
      <c r="S74" s="61">
        <f t="shared" si="20"/>
        <v>0</v>
      </c>
      <c r="T74" s="43"/>
    </row>
    <row r="75" spans="1:20" s="22" customFormat="1" x14ac:dyDescent="0.25">
      <c r="A75" s="43" t="s">
        <v>10</v>
      </c>
      <c r="B75" s="44">
        <v>6</v>
      </c>
      <c r="C75" s="44">
        <v>2008</v>
      </c>
      <c r="D75" s="44" t="str">
        <f t="shared" si="18"/>
        <v>2X1X6/2008</v>
      </c>
      <c r="E75" s="55">
        <v>37.82</v>
      </c>
      <c r="F75" s="55">
        <v>0.82</v>
      </c>
      <c r="G75" s="59">
        <f t="shared" si="12"/>
        <v>1.5456000000000001</v>
      </c>
      <c r="H75" s="59">
        <f t="shared" si="13"/>
        <v>3.315312</v>
      </c>
      <c r="I75" s="59">
        <f t="shared" si="14"/>
        <v>43.500912</v>
      </c>
      <c r="J75" s="59">
        <f t="shared" si="15"/>
        <v>52.367762530410417</v>
      </c>
      <c r="K75" s="59">
        <f t="shared" si="16"/>
        <v>8.8668505304104173</v>
      </c>
      <c r="L75" s="60">
        <v>0.05</v>
      </c>
      <c r="M75" s="59"/>
      <c r="N75" s="59">
        <f>SUM(M$4:M75)</f>
        <v>0</v>
      </c>
      <c r="O75" s="59">
        <f>SUM(K$4:K75)</f>
        <v>666.45312246689605</v>
      </c>
      <c r="P75" s="60">
        <v>0.22993242129553321</v>
      </c>
      <c r="Q75" s="59">
        <f t="shared" si="19"/>
        <v>666.45312246689605</v>
      </c>
      <c r="R75" s="57">
        <f t="shared" si="17"/>
        <v>4.3638461538461542</v>
      </c>
      <c r="S75" s="61">
        <f t="shared" si="20"/>
        <v>0</v>
      </c>
      <c r="T75" s="43"/>
    </row>
    <row r="76" spans="1:20" s="22" customFormat="1" x14ac:dyDescent="0.25">
      <c r="A76" s="43" t="s">
        <v>10</v>
      </c>
      <c r="B76" s="44">
        <v>5</v>
      </c>
      <c r="C76" s="44">
        <v>2008</v>
      </c>
      <c r="D76" s="44" t="str">
        <f t="shared" si="18"/>
        <v>2X1X5/2008</v>
      </c>
      <c r="E76" s="55">
        <v>37.82</v>
      </c>
      <c r="F76" s="55">
        <v>0.82</v>
      </c>
      <c r="G76" s="59">
        <f t="shared" si="12"/>
        <v>1.5456000000000001</v>
      </c>
      <c r="H76" s="59">
        <f t="shared" si="13"/>
        <v>3.315312</v>
      </c>
      <c r="I76" s="59">
        <f t="shared" si="14"/>
        <v>43.500912</v>
      </c>
      <c r="J76" s="59">
        <f t="shared" si="15"/>
        <v>50.837854699851654</v>
      </c>
      <c r="K76" s="59">
        <f t="shared" si="16"/>
        <v>7.3369426998516545</v>
      </c>
      <c r="L76" s="60">
        <v>0.05</v>
      </c>
      <c r="M76" s="59"/>
      <c r="N76" s="59">
        <f>SUM(M$4:M76)</f>
        <v>0</v>
      </c>
      <c r="O76" s="59">
        <f>SUM(K$4:K76)</f>
        <v>673.7900651667477</v>
      </c>
      <c r="P76" s="60">
        <v>0.19400032965221689</v>
      </c>
      <c r="Q76" s="59">
        <f t="shared" si="19"/>
        <v>673.7900651667477</v>
      </c>
      <c r="R76" s="57">
        <f t="shared" si="17"/>
        <v>4.3638461538461542</v>
      </c>
      <c r="S76" s="61">
        <f t="shared" si="20"/>
        <v>0</v>
      </c>
      <c r="T76" s="43"/>
    </row>
    <row r="77" spans="1:20" s="22" customFormat="1" x14ac:dyDescent="0.25">
      <c r="A77" s="43" t="s">
        <v>10</v>
      </c>
      <c r="B77" s="44">
        <v>4</v>
      </c>
      <c r="C77" s="44">
        <v>2008</v>
      </c>
      <c r="D77" s="44" t="str">
        <f t="shared" si="18"/>
        <v>2X1X4/2008</v>
      </c>
      <c r="E77" s="55">
        <v>37.82</v>
      </c>
      <c r="F77" s="55">
        <v>0.82</v>
      </c>
      <c r="G77" s="59">
        <f t="shared" si="12"/>
        <v>1.5456000000000001</v>
      </c>
      <c r="H77" s="59">
        <f t="shared" si="13"/>
        <v>3.315312</v>
      </c>
      <c r="I77" s="59">
        <f t="shared" si="14"/>
        <v>43.500912</v>
      </c>
      <c r="J77" s="59">
        <f t="shared" si="15"/>
        <v>50.409761224328335</v>
      </c>
      <c r="K77" s="59">
        <f t="shared" si="16"/>
        <v>6.9088492243283355</v>
      </c>
      <c r="L77" s="60">
        <v>5.2400000000000002E-2</v>
      </c>
      <c r="M77" s="59"/>
      <c r="N77" s="59">
        <f>SUM(M$4:M77)</f>
        <v>0</v>
      </c>
      <c r="O77" s="59">
        <f>SUM(K$4:K77)</f>
        <v>680.69891439107607</v>
      </c>
      <c r="P77" s="60">
        <v>0.18394593703642656</v>
      </c>
      <c r="Q77" s="59">
        <f t="shared" si="19"/>
        <v>680.69891439107607</v>
      </c>
      <c r="R77" s="57">
        <f t="shared" si="17"/>
        <v>4.3638461538461542</v>
      </c>
      <c r="S77" s="61"/>
      <c r="T77" s="43"/>
    </row>
    <row r="78" spans="1:20" s="22" customFormat="1" x14ac:dyDescent="0.25">
      <c r="A78" s="43" t="s">
        <v>10</v>
      </c>
      <c r="B78" s="44">
        <v>3</v>
      </c>
      <c r="C78" s="44">
        <v>2008</v>
      </c>
      <c r="D78" s="44" t="str">
        <f t="shared" si="18"/>
        <v>2X1X3/2008</v>
      </c>
      <c r="E78" s="55">
        <v>37.82</v>
      </c>
      <c r="F78" s="55">
        <v>0.82</v>
      </c>
      <c r="G78" s="59">
        <f t="shared" si="12"/>
        <v>1.5456000000000001</v>
      </c>
      <c r="H78" s="59">
        <f t="shared" si="13"/>
        <v>3.315312</v>
      </c>
      <c r="I78" s="59">
        <f t="shared" si="14"/>
        <v>43.500912</v>
      </c>
      <c r="J78" s="59">
        <f t="shared" si="15"/>
        <v>49.307946869292905</v>
      </c>
      <c r="K78" s="59">
        <f t="shared" si="16"/>
        <v>5.8070348692929059</v>
      </c>
      <c r="L78" s="60">
        <v>5.6600000000000004E-2</v>
      </c>
      <c r="M78" s="59"/>
      <c r="N78" s="59">
        <f>SUM(M$4:M78)</f>
        <v>0</v>
      </c>
      <c r="O78" s="59">
        <f>SUM(K$4:K78)</f>
        <v>686.50594926036899</v>
      </c>
      <c r="P78" s="60">
        <v>0.1580682380089006</v>
      </c>
      <c r="Q78" s="59">
        <f t="shared" si="19"/>
        <v>686.50594926036899</v>
      </c>
      <c r="R78" s="57">
        <f t="shared" si="17"/>
        <v>4.3638461538461542</v>
      </c>
      <c r="S78" s="61">
        <f>R78/R79-1</f>
        <v>0</v>
      </c>
      <c r="T78" s="43"/>
    </row>
    <row r="79" spans="1:20" s="22" customFormat="1" x14ac:dyDescent="0.25">
      <c r="A79" s="43" t="s">
        <v>10</v>
      </c>
      <c r="B79" s="44">
        <v>2</v>
      </c>
      <c r="C79" s="44">
        <v>2008</v>
      </c>
      <c r="D79" s="44" t="str">
        <f t="shared" si="18"/>
        <v>2X1X2/2008</v>
      </c>
      <c r="E79" s="55">
        <v>37.82</v>
      </c>
      <c r="F79" s="55">
        <v>0.82</v>
      </c>
      <c r="G79" s="59">
        <f t="shared" si="12"/>
        <v>1.5456000000000001</v>
      </c>
      <c r="H79" s="59">
        <f t="shared" si="13"/>
        <v>3.315312</v>
      </c>
      <c r="I79" s="59">
        <f t="shared" si="14"/>
        <v>43.500912</v>
      </c>
      <c r="J79" s="59">
        <f t="shared" si="15"/>
        <v>49.132498723586622</v>
      </c>
      <c r="K79" s="59">
        <f t="shared" si="16"/>
        <v>5.6315867235866222</v>
      </c>
      <c r="L79" s="60">
        <v>0.06</v>
      </c>
      <c r="M79" s="59"/>
      <c r="N79" s="59">
        <f>SUM(M$4:M79)</f>
        <v>0</v>
      </c>
      <c r="O79" s="59">
        <f>SUM(K$4:K79)</f>
        <v>692.13753598395556</v>
      </c>
      <c r="P79" s="60">
        <v>0.15394758529751112</v>
      </c>
      <c r="Q79" s="59">
        <f t="shared" si="19"/>
        <v>692.13753598395556</v>
      </c>
      <c r="R79" s="57">
        <f t="shared" si="17"/>
        <v>4.3638461538461542</v>
      </c>
      <c r="S79" s="61">
        <f t="shared" ref="S79:S86" si="21">R79/R80-1</f>
        <v>0</v>
      </c>
      <c r="T79" s="43"/>
    </row>
    <row r="80" spans="1:20" s="22" customFormat="1" x14ac:dyDescent="0.25">
      <c r="A80" s="43" t="s">
        <v>10</v>
      </c>
      <c r="B80" s="44">
        <v>1</v>
      </c>
      <c r="C80" s="44">
        <v>2008</v>
      </c>
      <c r="D80" s="44" t="str">
        <f t="shared" si="18"/>
        <v>2X1X1/2008</v>
      </c>
      <c r="E80" s="55">
        <v>37.82</v>
      </c>
      <c r="F80" s="55">
        <v>0.82</v>
      </c>
      <c r="G80" s="59">
        <f t="shared" si="12"/>
        <v>1.5456000000000001</v>
      </c>
      <c r="H80" s="59">
        <f t="shared" si="13"/>
        <v>3.315312</v>
      </c>
      <c r="I80" s="59">
        <f t="shared" si="14"/>
        <v>43.500912</v>
      </c>
      <c r="J80" s="59">
        <f t="shared" si="15"/>
        <v>47.651716373825607</v>
      </c>
      <c r="K80" s="59">
        <f t="shared" si="16"/>
        <v>4.1508043738256077</v>
      </c>
      <c r="L80" s="60">
        <v>6.9800000000000001E-2</v>
      </c>
      <c r="M80" s="59"/>
      <c r="N80" s="59">
        <f>SUM(M$4:M80)</f>
        <v>0</v>
      </c>
      <c r="O80" s="59">
        <f>SUM(K$4:K80)</f>
        <v>696.28834035778118</v>
      </c>
      <c r="P80" s="60">
        <v>0.11916927641338389</v>
      </c>
      <c r="Q80" s="59">
        <f t="shared" si="19"/>
        <v>696.28834035778118</v>
      </c>
      <c r="R80" s="57">
        <f t="shared" si="17"/>
        <v>4.3638461538461542</v>
      </c>
      <c r="S80" s="61">
        <f t="shared" si="21"/>
        <v>0</v>
      </c>
      <c r="T80" s="43"/>
    </row>
    <row r="81" spans="1:20" s="22" customFormat="1" x14ac:dyDescent="0.25">
      <c r="A81" s="43" t="s">
        <v>10</v>
      </c>
      <c r="B81" s="44">
        <v>12</v>
      </c>
      <c r="C81" s="44">
        <v>2007</v>
      </c>
      <c r="D81" s="44" t="str">
        <f t="shared" si="18"/>
        <v>2X1X12/2007</v>
      </c>
      <c r="E81" s="55">
        <v>37.82</v>
      </c>
      <c r="F81" s="55">
        <v>0.82</v>
      </c>
      <c r="G81" s="59">
        <f t="shared" si="12"/>
        <v>1.5456000000000001</v>
      </c>
      <c r="H81" s="59">
        <f t="shared" si="13"/>
        <v>3.315312</v>
      </c>
      <c r="I81" s="59">
        <f t="shared" si="14"/>
        <v>43.500912</v>
      </c>
      <c r="J81" s="59">
        <f t="shared" si="15"/>
        <v>48.718441099719797</v>
      </c>
      <c r="K81" s="59">
        <f t="shared" si="16"/>
        <v>5.2175290997197976</v>
      </c>
      <c r="L81" s="60">
        <v>7.3300000000000004E-2</v>
      </c>
      <c r="M81" s="59"/>
      <c r="N81" s="59">
        <f>SUM(M$4:M81)</f>
        <v>0</v>
      </c>
      <c r="O81" s="59">
        <f>SUM(K$4:K81)</f>
        <v>701.50586945750092</v>
      </c>
      <c r="P81" s="60">
        <v>0.14422284489863194</v>
      </c>
      <c r="Q81" s="59">
        <f t="shared" si="19"/>
        <v>701.50586945750092</v>
      </c>
      <c r="R81" s="57">
        <f t="shared" si="17"/>
        <v>4.3638461538461542</v>
      </c>
      <c r="S81" s="61">
        <f t="shared" si="21"/>
        <v>0</v>
      </c>
      <c r="T81" s="43"/>
    </row>
    <row r="82" spans="1:20" s="22" customFormat="1" x14ac:dyDescent="0.25">
      <c r="A82" s="43" t="s">
        <v>10</v>
      </c>
      <c r="B82" s="44">
        <v>11</v>
      </c>
      <c r="C82" s="44">
        <v>2007</v>
      </c>
      <c r="D82" s="44" t="str">
        <f t="shared" si="18"/>
        <v>2X1X11/2007</v>
      </c>
      <c r="E82" s="55">
        <v>37.82</v>
      </c>
      <c r="F82" s="55">
        <v>0.82</v>
      </c>
      <c r="G82" s="59">
        <f t="shared" si="12"/>
        <v>1.5456000000000001</v>
      </c>
      <c r="H82" s="59">
        <f t="shared" si="13"/>
        <v>3.315312</v>
      </c>
      <c r="I82" s="59">
        <f t="shared" si="14"/>
        <v>43.500912</v>
      </c>
      <c r="J82" s="59">
        <f t="shared" si="15"/>
        <v>47.939451332783918</v>
      </c>
      <c r="K82" s="59">
        <f t="shared" si="16"/>
        <v>4.4385393327839182</v>
      </c>
      <c r="L82" s="60">
        <v>7.4999999999999997E-2</v>
      </c>
      <c r="M82" s="59"/>
      <c r="N82" s="59">
        <f>SUM(M$4:M82)</f>
        <v>0</v>
      </c>
      <c r="O82" s="59">
        <f>SUM(K$4:K82)</f>
        <v>705.9444087902848</v>
      </c>
      <c r="P82" s="60">
        <v>0.12592714686006262</v>
      </c>
      <c r="Q82" s="59">
        <f t="shared" si="19"/>
        <v>705.9444087902848</v>
      </c>
      <c r="R82" s="57">
        <f t="shared" si="17"/>
        <v>4.3638461538461542</v>
      </c>
      <c r="S82" s="61">
        <f t="shared" si="21"/>
        <v>0</v>
      </c>
      <c r="T82" s="43"/>
    </row>
    <row r="83" spans="1:20" s="22" customFormat="1" x14ac:dyDescent="0.25">
      <c r="A83" s="43" t="s">
        <v>10</v>
      </c>
      <c r="B83" s="44">
        <v>10</v>
      </c>
      <c r="C83" s="44">
        <v>2007</v>
      </c>
      <c r="D83" s="44" t="str">
        <f t="shared" si="18"/>
        <v>2X1X10/2007</v>
      </c>
      <c r="E83" s="55">
        <v>37.82</v>
      </c>
      <c r="F83" s="55">
        <v>0.82</v>
      </c>
      <c r="G83" s="59">
        <f t="shared" si="12"/>
        <v>1.5456000000000001</v>
      </c>
      <c r="H83" s="59">
        <f t="shared" si="13"/>
        <v>3.315312</v>
      </c>
      <c r="I83" s="59">
        <f t="shared" si="14"/>
        <v>43.500912</v>
      </c>
      <c r="J83" s="59">
        <f t="shared" si="15"/>
        <v>47.721895632108129</v>
      </c>
      <c r="K83" s="59">
        <f t="shared" si="16"/>
        <v>4.2209836321081298</v>
      </c>
      <c r="L83" s="60">
        <v>7.7399999999999997E-2</v>
      </c>
      <c r="M83" s="59"/>
      <c r="N83" s="59">
        <f>SUM(M$4:M83)</f>
        <v>0</v>
      </c>
      <c r="O83" s="59">
        <f>SUM(K$4:K83)</f>
        <v>710.16539242239287</v>
      </c>
      <c r="P83" s="60">
        <v>0.12081753749793968</v>
      </c>
      <c r="Q83" s="59">
        <f t="shared" si="19"/>
        <v>710.16539242239287</v>
      </c>
      <c r="R83" s="57">
        <f t="shared" si="17"/>
        <v>4.3638461538461542</v>
      </c>
      <c r="S83" s="61">
        <f t="shared" si="21"/>
        <v>0</v>
      </c>
      <c r="T83" s="43"/>
    </row>
    <row r="84" spans="1:20" s="22" customFormat="1" x14ac:dyDescent="0.25">
      <c r="A84" s="43" t="s">
        <v>10</v>
      </c>
      <c r="B84" s="44">
        <v>9</v>
      </c>
      <c r="C84" s="44">
        <v>2007</v>
      </c>
      <c r="D84" s="44" t="str">
        <f t="shared" si="18"/>
        <v>2X1X9/2007</v>
      </c>
      <c r="E84" s="55">
        <v>37.82</v>
      </c>
      <c r="F84" s="55">
        <v>0.82</v>
      </c>
      <c r="G84" s="59">
        <f t="shared" si="12"/>
        <v>1.5456000000000001</v>
      </c>
      <c r="H84" s="59">
        <f t="shared" si="13"/>
        <v>3.315312</v>
      </c>
      <c r="I84" s="59">
        <f t="shared" si="14"/>
        <v>43.500912</v>
      </c>
      <c r="J84" s="59">
        <f t="shared" si="15"/>
        <v>47.511357857260599</v>
      </c>
      <c r="K84" s="59">
        <f t="shared" si="16"/>
        <v>4.0104458572605992</v>
      </c>
      <c r="L84" s="60">
        <v>8.0299999999999996E-2</v>
      </c>
      <c r="M84" s="59"/>
      <c r="N84" s="59">
        <f>SUM(M$4:M84)</f>
        <v>0</v>
      </c>
      <c r="O84" s="59">
        <f>SUM(K$4:K84)</f>
        <v>714.17583827965348</v>
      </c>
      <c r="P84" s="60">
        <v>0.11587275424427229</v>
      </c>
      <c r="Q84" s="59">
        <f t="shared" si="19"/>
        <v>714.17583827965348</v>
      </c>
      <c r="R84" s="57">
        <f t="shared" si="17"/>
        <v>4.3638461538461542</v>
      </c>
      <c r="S84" s="61">
        <f t="shared" si="21"/>
        <v>0</v>
      </c>
      <c r="T84" s="43"/>
    </row>
    <row r="85" spans="1:20" s="22" customFormat="1" x14ac:dyDescent="0.25">
      <c r="A85" s="43" t="s">
        <v>10</v>
      </c>
      <c r="B85" s="44">
        <v>8</v>
      </c>
      <c r="C85" s="44">
        <v>2007</v>
      </c>
      <c r="D85" s="44" t="str">
        <f t="shared" si="18"/>
        <v>2X1X8/2007</v>
      </c>
      <c r="E85" s="55">
        <v>37.82</v>
      </c>
      <c r="F85" s="55">
        <v>0.82</v>
      </c>
      <c r="G85" s="59">
        <f t="shared" si="12"/>
        <v>1.5456000000000001</v>
      </c>
      <c r="H85" s="59">
        <f t="shared" si="13"/>
        <v>3.315312</v>
      </c>
      <c r="I85" s="59">
        <f t="shared" si="14"/>
        <v>43.500912</v>
      </c>
      <c r="J85" s="59">
        <f t="shared" si="15"/>
        <v>47.427142747321575</v>
      </c>
      <c r="K85" s="59">
        <f t="shared" si="16"/>
        <v>3.9262307473215756</v>
      </c>
      <c r="L85" s="60">
        <v>8.2500000000000004E-2</v>
      </c>
      <c r="M85" s="59"/>
      <c r="N85" s="59">
        <f>SUM(M$4:M85)</f>
        <v>0</v>
      </c>
      <c r="O85" s="59">
        <f>SUM(K$4:K85)</f>
        <v>718.10206902697507</v>
      </c>
      <c r="P85" s="60">
        <v>0.11389484094280534</v>
      </c>
      <c r="Q85" s="59">
        <f t="shared" si="19"/>
        <v>718.10206902697507</v>
      </c>
      <c r="R85" s="57">
        <f t="shared" si="17"/>
        <v>4.3638461538461542</v>
      </c>
      <c r="S85" s="61">
        <f t="shared" si="21"/>
        <v>0</v>
      </c>
      <c r="T85" s="43"/>
    </row>
    <row r="86" spans="1:20" s="22" customFormat="1" x14ac:dyDescent="0.25">
      <c r="A86" s="43" t="s">
        <v>10</v>
      </c>
      <c r="B86" s="44">
        <v>7</v>
      </c>
      <c r="C86" s="44">
        <v>2007</v>
      </c>
      <c r="D86" s="44" t="str">
        <f t="shared" si="18"/>
        <v>2X1X7/2007</v>
      </c>
      <c r="E86" s="55">
        <v>37.82</v>
      </c>
      <c r="F86" s="55">
        <v>0.82</v>
      </c>
      <c r="G86" s="59">
        <f t="shared" si="12"/>
        <v>1.5456000000000001</v>
      </c>
      <c r="H86" s="59">
        <f t="shared" si="13"/>
        <v>3.315312</v>
      </c>
      <c r="I86" s="59">
        <f t="shared" si="14"/>
        <v>43.500912</v>
      </c>
      <c r="J86" s="59">
        <f t="shared" si="15"/>
        <v>47.427142747321575</v>
      </c>
      <c r="K86" s="59">
        <f t="shared" si="16"/>
        <v>3.9262307473215756</v>
      </c>
      <c r="L86" s="60">
        <v>8.2500000000000004E-2</v>
      </c>
      <c r="M86" s="59"/>
      <c r="N86" s="59">
        <f>SUM(M$4:M86)</f>
        <v>0</v>
      </c>
      <c r="O86" s="59">
        <f>SUM(K$4:K86)</f>
        <v>722.02829977429667</v>
      </c>
      <c r="P86" s="60">
        <v>0.11389484094280534</v>
      </c>
      <c r="Q86" s="59">
        <f t="shared" si="19"/>
        <v>722.02829977429667</v>
      </c>
      <c r="R86" s="57">
        <f t="shared" si="17"/>
        <v>4.3638461538461542</v>
      </c>
      <c r="S86" s="61">
        <f t="shared" si="21"/>
        <v>0</v>
      </c>
      <c r="T86" s="43"/>
    </row>
    <row r="87" spans="1:20" s="22" customFormat="1" x14ac:dyDescent="0.25">
      <c r="A87" s="43" t="s">
        <v>10</v>
      </c>
      <c r="B87" s="44">
        <v>6</v>
      </c>
      <c r="C87" s="44">
        <v>2007</v>
      </c>
      <c r="D87" s="44" t="str">
        <f t="shared" si="18"/>
        <v>2X1X6/2007</v>
      </c>
      <c r="E87" s="55">
        <v>37.82</v>
      </c>
      <c r="F87" s="55">
        <v>0.82</v>
      </c>
      <c r="G87" s="59">
        <f t="shared" si="12"/>
        <v>1.5456000000000001</v>
      </c>
      <c r="H87" s="59">
        <f t="shared" si="13"/>
        <v>3.315312</v>
      </c>
      <c r="I87" s="59">
        <f t="shared" si="14"/>
        <v>43.500912</v>
      </c>
      <c r="J87" s="59">
        <f t="shared" si="15"/>
        <v>47.385035192352071</v>
      </c>
      <c r="K87" s="59">
        <f t="shared" si="16"/>
        <v>3.8841231923520709</v>
      </c>
      <c r="L87" s="60">
        <v>8.2500000000000004E-2</v>
      </c>
      <c r="M87" s="59"/>
      <c r="N87" s="59">
        <f>SUM(M$4:M87)</f>
        <v>0</v>
      </c>
      <c r="O87" s="59">
        <f>SUM(K$4:K87)</f>
        <v>725.91242296664871</v>
      </c>
      <c r="P87" s="60">
        <v>0.11290588429207185</v>
      </c>
      <c r="Q87" s="59">
        <f t="shared" si="19"/>
        <v>725.91242296664871</v>
      </c>
      <c r="R87" s="57">
        <f t="shared" si="17"/>
        <v>4.3638461538461542</v>
      </c>
      <c r="S87" s="61"/>
      <c r="T87" s="43"/>
    </row>
    <row r="88" spans="1:20" s="22" customFormat="1" x14ac:dyDescent="0.25">
      <c r="A88" s="43" t="s">
        <v>10</v>
      </c>
      <c r="B88" s="44">
        <v>5</v>
      </c>
      <c r="C88" s="44">
        <v>2007</v>
      </c>
      <c r="D88" s="44" t="str">
        <f t="shared" si="18"/>
        <v>2X1X5/2007</v>
      </c>
      <c r="E88" s="55">
        <v>37.82</v>
      </c>
      <c r="F88" s="55">
        <v>0.82</v>
      </c>
      <c r="G88" s="59">
        <f t="shared" si="12"/>
        <v>1.5456000000000001</v>
      </c>
      <c r="H88" s="59">
        <f t="shared" si="13"/>
        <v>3.315312</v>
      </c>
      <c r="I88" s="59">
        <f t="shared" si="14"/>
        <v>43.500912</v>
      </c>
      <c r="J88" s="59">
        <f t="shared" si="15"/>
        <v>47.511357857260599</v>
      </c>
      <c r="K88" s="59">
        <f t="shared" si="16"/>
        <v>4.0104458572605992</v>
      </c>
      <c r="L88" s="60">
        <v>8.2500000000000004E-2</v>
      </c>
      <c r="M88" s="59"/>
      <c r="N88" s="59">
        <f>SUM(M$4:M88)</f>
        <v>0</v>
      </c>
      <c r="O88" s="59">
        <f>SUM(K$4:K88)</f>
        <v>729.92286882390931</v>
      </c>
      <c r="P88" s="60">
        <v>0.11587275424427229</v>
      </c>
      <c r="Q88" s="59">
        <f t="shared" si="19"/>
        <v>729.92286882390931</v>
      </c>
      <c r="R88" s="57">
        <f t="shared" si="17"/>
        <v>4.3638461538461542</v>
      </c>
      <c r="S88" s="61">
        <f>R88/R89-1</f>
        <v>0</v>
      </c>
      <c r="T88" s="43"/>
    </row>
    <row r="89" spans="1:20" s="22" customFormat="1" x14ac:dyDescent="0.25">
      <c r="A89" s="43" t="s">
        <v>10</v>
      </c>
      <c r="B89" s="44">
        <v>4</v>
      </c>
      <c r="C89" s="44">
        <v>2007</v>
      </c>
      <c r="D89" s="44" t="str">
        <f t="shared" si="18"/>
        <v>2X1X4/2007</v>
      </c>
      <c r="E89" s="55">
        <v>37.82</v>
      </c>
      <c r="F89" s="55">
        <v>0.82</v>
      </c>
      <c r="G89" s="59">
        <f t="shared" si="12"/>
        <v>1.5456000000000001</v>
      </c>
      <c r="H89" s="59">
        <f t="shared" si="13"/>
        <v>3.315312</v>
      </c>
      <c r="I89" s="59">
        <f t="shared" si="14"/>
        <v>43.500912</v>
      </c>
      <c r="J89" s="59">
        <f t="shared" si="15"/>
        <v>47.118354010878519</v>
      </c>
      <c r="K89" s="59">
        <f t="shared" si="16"/>
        <v>3.6174420108785199</v>
      </c>
      <c r="L89" s="60">
        <v>8.2500000000000004E-2</v>
      </c>
      <c r="M89" s="59"/>
      <c r="N89" s="59">
        <f>SUM(M$4:M89)</f>
        <v>0</v>
      </c>
      <c r="O89" s="59">
        <f>SUM(K$4:K89)</f>
        <v>733.54031083478787</v>
      </c>
      <c r="P89" s="60">
        <v>0.10664249217075984</v>
      </c>
      <c r="Q89" s="59">
        <f t="shared" si="19"/>
        <v>733.54031083478787</v>
      </c>
      <c r="R89" s="57">
        <f t="shared" si="17"/>
        <v>4.3638461538461542</v>
      </c>
      <c r="S89" s="61">
        <f t="shared" ref="S89:S96" si="22">R89/R90-1</f>
        <v>0</v>
      </c>
      <c r="T89" s="43"/>
    </row>
    <row r="90" spans="1:20" s="22" customFormat="1" x14ac:dyDescent="0.25">
      <c r="A90" s="43" t="s">
        <v>10</v>
      </c>
      <c r="B90" s="44">
        <v>3</v>
      </c>
      <c r="C90" s="44">
        <v>2007</v>
      </c>
      <c r="D90" s="44" t="str">
        <f t="shared" si="18"/>
        <v>2X1X3/2007</v>
      </c>
      <c r="E90" s="55">
        <v>37.82</v>
      </c>
      <c r="F90" s="55">
        <v>0.82</v>
      </c>
      <c r="G90" s="59">
        <f t="shared" si="12"/>
        <v>1.5456000000000001</v>
      </c>
      <c r="H90" s="59">
        <f t="shared" si="13"/>
        <v>3.315312</v>
      </c>
      <c r="I90" s="59">
        <f t="shared" si="14"/>
        <v>43.500912</v>
      </c>
      <c r="J90" s="59">
        <f t="shared" si="15"/>
        <v>46.613063351244442</v>
      </c>
      <c r="K90" s="59">
        <f t="shared" si="16"/>
        <v>3.1121513512444423</v>
      </c>
      <c r="L90" s="60">
        <v>8.2500000000000004E-2</v>
      </c>
      <c r="M90" s="59"/>
      <c r="N90" s="59">
        <f>SUM(M$4:M90)</f>
        <v>0</v>
      </c>
      <c r="O90" s="59">
        <f>SUM(K$4:K90)</f>
        <v>736.65246218603227</v>
      </c>
      <c r="P90" s="60">
        <v>9.4775012361958136E-2</v>
      </c>
      <c r="Q90" s="59">
        <f t="shared" si="19"/>
        <v>736.65246218603227</v>
      </c>
      <c r="R90" s="57">
        <f t="shared" si="17"/>
        <v>4.3638461538461542</v>
      </c>
      <c r="S90" s="61">
        <f t="shared" si="22"/>
        <v>0</v>
      </c>
      <c r="T90" s="43"/>
    </row>
    <row r="91" spans="1:20" s="22" customFormat="1" x14ac:dyDescent="0.25">
      <c r="A91" s="43" t="s">
        <v>10</v>
      </c>
      <c r="B91" s="44">
        <v>2</v>
      </c>
      <c r="C91" s="44">
        <v>2007</v>
      </c>
      <c r="D91" s="44" t="str">
        <f t="shared" si="18"/>
        <v>2X1X2/2007</v>
      </c>
      <c r="E91" s="55">
        <v>37.82</v>
      </c>
      <c r="F91" s="55">
        <v>0.82</v>
      </c>
      <c r="G91" s="59">
        <f t="shared" si="12"/>
        <v>1.5456000000000001</v>
      </c>
      <c r="H91" s="59">
        <f t="shared" si="13"/>
        <v>3.315312</v>
      </c>
      <c r="I91" s="59">
        <f t="shared" si="14"/>
        <v>43.500912</v>
      </c>
      <c r="J91" s="59">
        <f t="shared" si="15"/>
        <v>46.613063351244442</v>
      </c>
      <c r="K91" s="59">
        <f t="shared" si="16"/>
        <v>3.1121513512444423</v>
      </c>
      <c r="L91" s="60">
        <v>8.2500000000000004E-2</v>
      </c>
      <c r="M91" s="59"/>
      <c r="N91" s="59">
        <f>SUM(M$4:M91)</f>
        <v>0</v>
      </c>
      <c r="O91" s="59">
        <f>SUM(K$4:K91)</f>
        <v>739.76461353727666</v>
      </c>
      <c r="P91" s="60">
        <v>9.4775012361958136E-2</v>
      </c>
      <c r="Q91" s="59">
        <f t="shared" si="19"/>
        <v>739.76461353727666</v>
      </c>
      <c r="R91" s="57">
        <f t="shared" si="17"/>
        <v>4.3638461538461542</v>
      </c>
      <c r="S91" s="61">
        <f t="shared" si="22"/>
        <v>0</v>
      </c>
      <c r="T91" s="43"/>
    </row>
    <row r="92" spans="1:20" s="22" customFormat="1" x14ac:dyDescent="0.25">
      <c r="A92" s="43" t="s">
        <v>10</v>
      </c>
      <c r="B92" s="44">
        <v>1</v>
      </c>
      <c r="C92" s="44">
        <v>2007</v>
      </c>
      <c r="D92" s="44" t="str">
        <f t="shared" si="18"/>
        <v>2X1X1/2007</v>
      </c>
      <c r="E92" s="55">
        <v>37.82</v>
      </c>
      <c r="F92" s="55">
        <v>0.82</v>
      </c>
      <c r="G92" s="59">
        <f t="shared" si="12"/>
        <v>1.5456000000000001</v>
      </c>
      <c r="H92" s="59">
        <f t="shared" si="13"/>
        <v>3.315312</v>
      </c>
      <c r="I92" s="59">
        <f t="shared" si="14"/>
        <v>43.500912</v>
      </c>
      <c r="J92" s="59">
        <f t="shared" si="15"/>
        <v>46.872726606889728</v>
      </c>
      <c r="K92" s="59">
        <f t="shared" si="16"/>
        <v>3.3718146068897283</v>
      </c>
      <c r="L92" s="60">
        <v>8.2500000000000004E-2</v>
      </c>
      <c r="M92" s="59"/>
      <c r="N92" s="59">
        <f>SUM(M$4:M92)</f>
        <v>0</v>
      </c>
      <c r="O92" s="59">
        <f>SUM(K$4:K92)</f>
        <v>743.13642814416642</v>
      </c>
      <c r="P92" s="60">
        <v>0.10087357837481457</v>
      </c>
      <c r="Q92" s="59">
        <f t="shared" si="19"/>
        <v>743.13642814416642</v>
      </c>
      <c r="R92" s="57">
        <f t="shared" si="17"/>
        <v>4.3638461538461542</v>
      </c>
      <c r="S92" s="61">
        <f t="shared" si="22"/>
        <v>0</v>
      </c>
      <c r="T92" s="43"/>
    </row>
    <row r="93" spans="1:20" s="22" customFormat="1" x14ac:dyDescent="0.25">
      <c r="A93" s="43" t="s">
        <v>10</v>
      </c>
      <c r="B93" s="44">
        <v>12</v>
      </c>
      <c r="C93" s="44">
        <v>2006</v>
      </c>
      <c r="D93" s="44" t="str">
        <f t="shared" si="18"/>
        <v>2X1X12/2006</v>
      </c>
      <c r="E93" s="55">
        <v>37.82</v>
      </c>
      <c r="F93" s="55">
        <v>0.82</v>
      </c>
      <c r="G93" s="59">
        <f t="shared" si="12"/>
        <v>1.5456000000000001</v>
      </c>
      <c r="H93" s="59">
        <f t="shared" si="13"/>
        <v>3.315312</v>
      </c>
      <c r="I93" s="59">
        <f t="shared" si="14"/>
        <v>43.500912</v>
      </c>
      <c r="J93" s="59">
        <f t="shared" si="15"/>
        <v>46.879744532717993</v>
      </c>
      <c r="K93" s="59">
        <f t="shared" si="16"/>
        <v>3.3788325327179933</v>
      </c>
      <c r="L93" s="60">
        <v>8.2500000000000004E-2</v>
      </c>
      <c r="M93" s="59"/>
      <c r="N93" s="59">
        <f>SUM(M$4:M93)</f>
        <v>0</v>
      </c>
      <c r="O93" s="59">
        <f>SUM(K$4:K93)</f>
        <v>746.5152606768844</v>
      </c>
      <c r="P93" s="60">
        <v>0.10103840448327014</v>
      </c>
      <c r="Q93" s="59">
        <f t="shared" si="19"/>
        <v>746.5152606768844</v>
      </c>
      <c r="R93" s="57">
        <f t="shared" si="17"/>
        <v>4.3638461538461542</v>
      </c>
      <c r="S93" s="61">
        <f t="shared" si="22"/>
        <v>0</v>
      </c>
      <c r="T93" s="43"/>
    </row>
    <row r="94" spans="1:20" s="22" customFormat="1" x14ac:dyDescent="0.25">
      <c r="A94" s="43" t="s">
        <v>10</v>
      </c>
      <c r="B94" s="44">
        <v>11</v>
      </c>
      <c r="C94" s="44">
        <v>2006</v>
      </c>
      <c r="D94" s="44" t="str">
        <f t="shared" si="18"/>
        <v>2X1X11/2006</v>
      </c>
      <c r="E94" s="55">
        <v>37.82</v>
      </c>
      <c r="F94" s="55">
        <v>0.82</v>
      </c>
      <c r="G94" s="59">
        <f t="shared" si="12"/>
        <v>1.5456000000000001</v>
      </c>
      <c r="H94" s="59">
        <f t="shared" si="13"/>
        <v>3.315312</v>
      </c>
      <c r="I94" s="59">
        <f t="shared" si="14"/>
        <v>43.500912</v>
      </c>
      <c r="J94" s="59">
        <f t="shared" si="15"/>
        <v>46.879744532717993</v>
      </c>
      <c r="K94" s="59">
        <f t="shared" si="16"/>
        <v>3.3788325327179933</v>
      </c>
      <c r="L94" s="60">
        <v>8.2500000000000004E-2</v>
      </c>
      <c r="M94" s="59"/>
      <c r="N94" s="59">
        <f>SUM(M$4:M94)</f>
        <v>0</v>
      </c>
      <c r="O94" s="59">
        <f>SUM(K$4:K94)</f>
        <v>749.89409320960237</v>
      </c>
      <c r="P94" s="60">
        <v>0.10103840448327014</v>
      </c>
      <c r="Q94" s="59">
        <f t="shared" si="19"/>
        <v>749.89409320960237</v>
      </c>
      <c r="R94" s="57">
        <f t="shared" si="17"/>
        <v>4.3638461538461542</v>
      </c>
      <c r="S94" s="61">
        <f t="shared" si="22"/>
        <v>0</v>
      </c>
      <c r="T94" s="43"/>
    </row>
    <row r="95" spans="1:20" s="22" customFormat="1" x14ac:dyDescent="0.25">
      <c r="A95" s="43" t="s">
        <v>10</v>
      </c>
      <c r="B95" s="44">
        <v>10</v>
      </c>
      <c r="C95" s="44">
        <v>2006</v>
      </c>
      <c r="D95" s="44" t="str">
        <f t="shared" si="18"/>
        <v>2X1X10/2006</v>
      </c>
      <c r="E95" s="55">
        <v>37.82</v>
      </c>
      <c r="F95" s="55">
        <v>0.82</v>
      </c>
      <c r="G95" s="59">
        <f t="shared" si="12"/>
        <v>1.5456000000000001</v>
      </c>
      <c r="H95" s="59">
        <f t="shared" si="13"/>
        <v>3.315312</v>
      </c>
      <c r="I95" s="59">
        <f t="shared" si="14"/>
        <v>43.500912</v>
      </c>
      <c r="J95" s="59">
        <f t="shared" si="15"/>
        <v>47.43416067314984</v>
      </c>
      <c r="K95" s="59">
        <f t="shared" si="16"/>
        <v>3.9332486731498406</v>
      </c>
      <c r="L95" s="60">
        <v>8.2500000000000004E-2</v>
      </c>
      <c r="M95" s="59"/>
      <c r="N95" s="59">
        <f>SUM(M$4:M95)</f>
        <v>0</v>
      </c>
      <c r="O95" s="59">
        <f>SUM(K$4:K95)</f>
        <v>753.82734188275219</v>
      </c>
      <c r="P95" s="60">
        <v>0.11405966705126092</v>
      </c>
      <c r="Q95" s="59">
        <f t="shared" si="19"/>
        <v>753.82734188275219</v>
      </c>
      <c r="R95" s="57">
        <f t="shared" si="17"/>
        <v>4.3638461538461542</v>
      </c>
      <c r="S95" s="61">
        <f t="shared" si="22"/>
        <v>0</v>
      </c>
      <c r="T95" s="43"/>
    </row>
    <row r="96" spans="1:20" s="22" customFormat="1" x14ac:dyDescent="0.25">
      <c r="A96" s="43" t="s">
        <v>10</v>
      </c>
      <c r="B96" s="44">
        <v>9</v>
      </c>
      <c r="C96" s="44">
        <v>2006</v>
      </c>
      <c r="D96" s="44" t="str">
        <f t="shared" si="18"/>
        <v>2X1X9/2006</v>
      </c>
      <c r="E96" s="55">
        <v>37.82</v>
      </c>
      <c r="F96" s="55">
        <v>0.82</v>
      </c>
      <c r="G96" s="59">
        <f t="shared" si="12"/>
        <v>1.5456000000000001</v>
      </c>
      <c r="H96" s="59">
        <f t="shared" si="13"/>
        <v>3.315312</v>
      </c>
      <c r="I96" s="59">
        <f t="shared" si="14"/>
        <v>43.500912</v>
      </c>
      <c r="J96" s="59">
        <f t="shared" si="15"/>
        <v>47.560483338058347</v>
      </c>
      <c r="K96" s="59">
        <f t="shared" si="16"/>
        <v>4.0595713380583476</v>
      </c>
      <c r="L96" s="60">
        <v>8.2500000000000004E-2</v>
      </c>
      <c r="M96" s="59"/>
      <c r="N96" s="59">
        <f>SUM(M$4:M96)</f>
        <v>0</v>
      </c>
      <c r="O96" s="59">
        <f>SUM(K$4:K96)</f>
        <v>757.88691322081058</v>
      </c>
      <c r="P96" s="60">
        <v>0.11702653700346134</v>
      </c>
      <c r="Q96" s="59">
        <f t="shared" si="19"/>
        <v>757.88691322081058</v>
      </c>
      <c r="R96" s="57">
        <f t="shared" si="17"/>
        <v>4.3638461538461542</v>
      </c>
      <c r="S96" s="61">
        <f t="shared" si="22"/>
        <v>0</v>
      </c>
      <c r="T96" s="43"/>
    </row>
    <row r="97" spans="1:20" s="22" customFormat="1" x14ac:dyDescent="0.25">
      <c r="A97" s="43" t="s">
        <v>10</v>
      </c>
      <c r="B97" s="44">
        <v>8</v>
      </c>
      <c r="C97" s="44">
        <v>2006</v>
      </c>
      <c r="D97" s="44" t="str">
        <f t="shared" si="18"/>
        <v>2X1X8/2006</v>
      </c>
      <c r="E97" s="55">
        <v>37.82</v>
      </c>
      <c r="F97" s="55">
        <v>0.82</v>
      </c>
      <c r="G97" s="59">
        <f t="shared" si="12"/>
        <v>1.5456000000000001</v>
      </c>
      <c r="H97" s="59">
        <f t="shared" si="13"/>
        <v>3.315312</v>
      </c>
      <c r="I97" s="59">
        <f t="shared" si="14"/>
        <v>43.500912</v>
      </c>
      <c r="J97" s="59">
        <f t="shared" si="15"/>
        <v>47.392053118180321</v>
      </c>
      <c r="K97" s="59">
        <f t="shared" si="16"/>
        <v>3.8911411181803217</v>
      </c>
      <c r="L97" s="60">
        <v>8.2500000000000004E-2</v>
      </c>
      <c r="M97" s="59"/>
      <c r="N97" s="59">
        <f>SUM(M$4:M97)</f>
        <v>0</v>
      </c>
      <c r="O97" s="59">
        <f>SUM(K$4:K97)</f>
        <v>761.77805433899096</v>
      </c>
      <c r="P97" s="60">
        <v>0.11307071040052745</v>
      </c>
      <c r="Q97" s="59">
        <f t="shared" si="19"/>
        <v>761.77805433899096</v>
      </c>
      <c r="R97" s="57">
        <f t="shared" si="17"/>
        <v>4.3638461538461542</v>
      </c>
      <c r="S97" s="61"/>
      <c r="T97" s="43"/>
    </row>
    <row r="98" spans="1:20" s="22" customFormat="1" x14ac:dyDescent="0.25">
      <c r="A98" s="43" t="s">
        <v>10</v>
      </c>
      <c r="B98" s="44">
        <v>7</v>
      </c>
      <c r="C98" s="44">
        <v>2006</v>
      </c>
      <c r="D98" s="44" t="str">
        <f t="shared" si="18"/>
        <v>2X1X7/2006</v>
      </c>
      <c r="E98" s="55">
        <v>37.82</v>
      </c>
      <c r="F98" s="55">
        <v>0.82</v>
      </c>
      <c r="G98" s="59">
        <f t="shared" si="12"/>
        <v>1.5456000000000001</v>
      </c>
      <c r="H98" s="59">
        <f t="shared" si="13"/>
        <v>3.315312</v>
      </c>
      <c r="I98" s="59">
        <f t="shared" si="14"/>
        <v>43.500912</v>
      </c>
      <c r="J98" s="59">
        <f t="shared" si="15"/>
        <v>47.300820082413061</v>
      </c>
      <c r="K98" s="59">
        <f t="shared" si="16"/>
        <v>3.7999080824130615</v>
      </c>
      <c r="L98" s="60">
        <v>8.2500000000000004E-2</v>
      </c>
      <c r="M98" s="59"/>
      <c r="N98" s="59">
        <f>SUM(M$4:M98)</f>
        <v>0</v>
      </c>
      <c r="O98" s="59">
        <f>SUM(K$4:K98)</f>
        <v>765.57796242140398</v>
      </c>
      <c r="P98" s="60">
        <v>0.11092797099060492</v>
      </c>
      <c r="Q98" s="59">
        <f t="shared" si="19"/>
        <v>765.57796242140398</v>
      </c>
      <c r="R98" s="57">
        <f t="shared" si="17"/>
        <v>4.3638461538461542</v>
      </c>
      <c r="S98" s="61">
        <f>R98/R99-1</f>
        <v>0</v>
      </c>
      <c r="T98" s="43"/>
    </row>
    <row r="99" spans="1:20" s="22" customFormat="1" x14ac:dyDescent="0.25">
      <c r="A99" s="43" t="s">
        <v>10</v>
      </c>
      <c r="B99" s="44">
        <v>6</v>
      </c>
      <c r="C99" s="44">
        <v>2006</v>
      </c>
      <c r="D99" s="44" t="str">
        <f t="shared" si="18"/>
        <v>2X1X6/2006</v>
      </c>
      <c r="E99" s="55">
        <v>37.82</v>
      </c>
      <c r="F99" s="55">
        <v>0.82</v>
      </c>
      <c r="G99" s="59">
        <f t="shared" si="12"/>
        <v>1.5456000000000001</v>
      </c>
      <c r="H99" s="59">
        <f t="shared" si="13"/>
        <v>3.315312</v>
      </c>
      <c r="I99" s="59">
        <f t="shared" si="14"/>
        <v>43.500912</v>
      </c>
      <c r="J99" s="59">
        <f t="shared" si="15"/>
        <v>47.258712527443556</v>
      </c>
      <c r="K99" s="59">
        <f t="shared" si="16"/>
        <v>3.7578005274435569</v>
      </c>
      <c r="L99" s="60">
        <v>8.0199999999999994E-2</v>
      </c>
      <c r="M99" s="59"/>
      <c r="N99" s="59">
        <f>SUM(M$4:M99)</f>
        <v>0</v>
      </c>
      <c r="O99" s="59">
        <f>SUM(K$4:K99)</f>
        <v>769.33576294884756</v>
      </c>
      <c r="P99" s="60">
        <v>0.10993901433987144</v>
      </c>
      <c r="Q99" s="59">
        <f t="shared" si="19"/>
        <v>769.33576294884756</v>
      </c>
      <c r="R99" s="57">
        <f t="shared" si="17"/>
        <v>4.3638461538461542</v>
      </c>
      <c r="S99" s="61">
        <f t="shared" ref="S99:S106" si="23">R99/R100-1</f>
        <v>0</v>
      </c>
      <c r="T99" s="43"/>
    </row>
    <row r="100" spans="1:20" s="22" customFormat="1" x14ac:dyDescent="0.25">
      <c r="A100" s="43" t="s">
        <v>10</v>
      </c>
      <c r="B100" s="44">
        <v>5</v>
      </c>
      <c r="C100" s="44">
        <v>2006</v>
      </c>
      <c r="D100" s="44" t="str">
        <f t="shared" si="18"/>
        <v>2X1X5/2006</v>
      </c>
      <c r="E100" s="55">
        <v>37.82</v>
      </c>
      <c r="F100" s="55">
        <v>0.82</v>
      </c>
      <c r="G100" s="59">
        <f t="shared" si="12"/>
        <v>1.5456000000000001</v>
      </c>
      <c r="H100" s="59">
        <f t="shared" si="13"/>
        <v>3.315312</v>
      </c>
      <c r="I100" s="59">
        <f t="shared" si="14"/>
        <v>43.500912</v>
      </c>
      <c r="J100" s="59">
        <f t="shared" si="15"/>
        <v>46.963959642657002</v>
      </c>
      <c r="K100" s="59">
        <f t="shared" si="16"/>
        <v>3.4630476426570027</v>
      </c>
      <c r="L100" s="60">
        <v>7.9299999999999995E-2</v>
      </c>
      <c r="M100" s="59"/>
      <c r="N100" s="59">
        <f>SUM(M$4:M100)</f>
        <v>0</v>
      </c>
      <c r="O100" s="59">
        <f>SUM(K$4:K100)</f>
        <v>772.79881059150455</v>
      </c>
      <c r="P100" s="60">
        <v>0.1030163177847371</v>
      </c>
      <c r="Q100" s="59">
        <f t="shared" si="19"/>
        <v>772.79881059150455</v>
      </c>
      <c r="R100" s="57">
        <f t="shared" si="17"/>
        <v>4.3638461538461542</v>
      </c>
      <c r="S100" s="61">
        <f t="shared" si="23"/>
        <v>0</v>
      </c>
      <c r="T100" s="43"/>
    </row>
    <row r="101" spans="1:20" s="22" customFormat="1" x14ac:dyDescent="0.25">
      <c r="A101" s="43" t="s">
        <v>10</v>
      </c>
      <c r="B101" s="44">
        <v>4</v>
      </c>
      <c r="C101" s="44">
        <v>2006</v>
      </c>
      <c r="D101" s="44" t="str">
        <f t="shared" si="18"/>
        <v>2X1X4/2006</v>
      </c>
      <c r="E101" s="55">
        <v>37.82</v>
      </c>
      <c r="F101" s="55">
        <v>0.82</v>
      </c>
      <c r="G101" s="59">
        <f t="shared" si="12"/>
        <v>1.5456000000000001</v>
      </c>
      <c r="H101" s="59">
        <f t="shared" si="13"/>
        <v>3.315312</v>
      </c>
      <c r="I101" s="59">
        <f t="shared" si="14"/>
        <v>43.500912</v>
      </c>
      <c r="J101" s="59">
        <f t="shared" si="15"/>
        <v>46.577973722103181</v>
      </c>
      <c r="K101" s="59">
        <f t="shared" si="16"/>
        <v>3.0770617221031813</v>
      </c>
      <c r="L101" s="60">
        <v>7.7499999999999999E-2</v>
      </c>
      <c r="M101" s="59"/>
      <c r="N101" s="59">
        <f>SUM(M$4:M101)</f>
        <v>0</v>
      </c>
      <c r="O101" s="59">
        <f>SUM(K$4:K101)</f>
        <v>775.87587231360772</v>
      </c>
      <c r="P101" s="60">
        <v>9.395088181968024E-2</v>
      </c>
      <c r="Q101" s="59">
        <f t="shared" si="19"/>
        <v>775.87587231360772</v>
      </c>
      <c r="R101" s="57">
        <f t="shared" si="17"/>
        <v>4.3638461538461542</v>
      </c>
      <c r="S101" s="61">
        <f t="shared" si="23"/>
        <v>0</v>
      </c>
      <c r="T101" s="43"/>
    </row>
    <row r="102" spans="1:20" s="22" customFormat="1" x14ac:dyDescent="0.25">
      <c r="A102" s="43" t="s">
        <v>10</v>
      </c>
      <c r="B102" s="44">
        <v>3</v>
      </c>
      <c r="C102" s="44">
        <v>2006</v>
      </c>
      <c r="D102" s="44" t="str">
        <f t="shared" si="18"/>
        <v>2X1X3/2006</v>
      </c>
      <c r="E102" s="55">
        <v>37.82</v>
      </c>
      <c r="F102" s="55">
        <v>0.82</v>
      </c>
      <c r="G102" s="59">
        <f t="shared" si="12"/>
        <v>1.5456000000000001</v>
      </c>
      <c r="H102" s="59">
        <f t="shared" si="13"/>
        <v>3.315312</v>
      </c>
      <c r="I102" s="59">
        <f t="shared" si="14"/>
        <v>43.500912</v>
      </c>
      <c r="J102" s="59">
        <f t="shared" si="15"/>
        <v>46.409543502225155</v>
      </c>
      <c r="K102" s="59">
        <f t="shared" si="16"/>
        <v>2.9086315022251554</v>
      </c>
      <c r="L102" s="60">
        <v>7.5300000000000006E-2</v>
      </c>
      <c r="M102" s="59"/>
      <c r="N102" s="59">
        <f>SUM(M$4:M102)</f>
        <v>0</v>
      </c>
      <c r="O102" s="59">
        <f>SUM(K$4:K102)</f>
        <v>778.78450381583286</v>
      </c>
      <c r="P102" s="60">
        <v>8.9995055216746334E-2</v>
      </c>
      <c r="Q102" s="59">
        <f t="shared" si="19"/>
        <v>778.78450381583286</v>
      </c>
      <c r="R102" s="57">
        <f t="shared" si="17"/>
        <v>4.3638461538461542</v>
      </c>
      <c r="S102" s="61">
        <f t="shared" si="23"/>
        <v>0</v>
      </c>
      <c r="T102" s="43"/>
    </row>
    <row r="103" spans="1:20" s="22" customFormat="1" x14ac:dyDescent="0.25">
      <c r="A103" s="43" t="s">
        <v>10</v>
      </c>
      <c r="B103" s="44">
        <v>2</v>
      </c>
      <c r="C103" s="44">
        <v>2006</v>
      </c>
      <c r="D103" s="44" t="str">
        <f t="shared" si="18"/>
        <v>2X1X2/2006</v>
      </c>
      <c r="E103" s="55">
        <v>37.82</v>
      </c>
      <c r="F103" s="55">
        <v>0.82</v>
      </c>
      <c r="G103" s="59">
        <f t="shared" si="12"/>
        <v>1.5456000000000001</v>
      </c>
      <c r="H103" s="59">
        <f t="shared" si="13"/>
        <v>3.315312</v>
      </c>
      <c r="I103" s="59">
        <f t="shared" si="14"/>
        <v>43.500912</v>
      </c>
      <c r="J103" s="59">
        <f t="shared" si="15"/>
        <v>46.36743594725565</v>
      </c>
      <c r="K103" s="59">
        <f t="shared" si="16"/>
        <v>2.8665239472556507</v>
      </c>
      <c r="L103" s="60">
        <v>7.4999999999999997E-2</v>
      </c>
      <c r="M103" s="59"/>
      <c r="N103" s="59">
        <f>SUM(M$4:M103)</f>
        <v>0</v>
      </c>
      <c r="O103" s="59">
        <f>SUM(K$4:K103)</f>
        <v>781.65102776308856</v>
      </c>
      <c r="P103" s="60">
        <v>8.9006098566012853E-2</v>
      </c>
      <c r="Q103" s="59">
        <f t="shared" si="19"/>
        <v>781.65102776308856</v>
      </c>
      <c r="R103" s="57">
        <f t="shared" si="17"/>
        <v>4.3638461538461542</v>
      </c>
      <c r="S103" s="61">
        <f t="shared" si="23"/>
        <v>0</v>
      </c>
      <c r="T103" s="43"/>
    </row>
    <row r="104" spans="1:20" s="22" customFormat="1" x14ac:dyDescent="0.25">
      <c r="A104" s="43" t="s">
        <v>10</v>
      </c>
      <c r="B104" s="44">
        <v>1</v>
      </c>
      <c r="C104" s="44">
        <v>2006</v>
      </c>
      <c r="D104" s="44" t="str">
        <f t="shared" si="18"/>
        <v>2X1X1/2006</v>
      </c>
      <c r="E104" s="55">
        <v>37.82</v>
      </c>
      <c r="F104" s="55">
        <v>0.82</v>
      </c>
      <c r="G104" s="59">
        <f t="shared" si="12"/>
        <v>1.5456000000000001</v>
      </c>
      <c r="H104" s="59">
        <f t="shared" si="13"/>
        <v>3.315312</v>
      </c>
      <c r="I104" s="59">
        <f t="shared" si="14"/>
        <v>43.500912</v>
      </c>
      <c r="J104" s="59">
        <f t="shared" si="15"/>
        <v>46.325328392286131</v>
      </c>
      <c r="K104" s="59">
        <f t="shared" si="16"/>
        <v>2.8244163922861318</v>
      </c>
      <c r="L104" s="60">
        <v>7.2599999999999998E-2</v>
      </c>
      <c r="M104" s="59"/>
      <c r="N104" s="59">
        <f>SUM(M$4:M104)</f>
        <v>0</v>
      </c>
      <c r="O104" s="59">
        <f>SUM(K$4:K104)</f>
        <v>784.4754441553747</v>
      </c>
      <c r="P104" s="60">
        <v>8.8017141915279373E-2</v>
      </c>
      <c r="Q104" s="59">
        <f t="shared" si="19"/>
        <v>784.4754441553747</v>
      </c>
      <c r="R104" s="57">
        <f t="shared" si="17"/>
        <v>4.3638461538461542</v>
      </c>
      <c r="S104" s="61">
        <f t="shared" si="23"/>
        <v>0</v>
      </c>
      <c r="T104" s="43"/>
    </row>
    <row r="105" spans="1:20" s="22" customFormat="1" x14ac:dyDescent="0.25">
      <c r="A105" s="43" t="s">
        <v>10</v>
      </c>
      <c r="B105" s="44">
        <v>12</v>
      </c>
      <c r="C105" s="44">
        <v>2005</v>
      </c>
      <c r="D105" s="44" t="str">
        <f t="shared" si="18"/>
        <v>2X1X12/2005</v>
      </c>
      <c r="E105" s="55">
        <v>37.82</v>
      </c>
      <c r="F105" s="55">
        <v>0.82</v>
      </c>
      <c r="G105" s="59">
        <f t="shared" si="12"/>
        <v>1.5456000000000001</v>
      </c>
      <c r="H105" s="59">
        <f t="shared" si="13"/>
        <v>3.315312</v>
      </c>
      <c r="I105" s="59">
        <f t="shared" si="14"/>
        <v>43.500912</v>
      </c>
      <c r="J105" s="59">
        <f t="shared" si="15"/>
        <v>46.318310466457895</v>
      </c>
      <c r="K105" s="59">
        <f t="shared" si="16"/>
        <v>2.8173984664578953</v>
      </c>
      <c r="L105" s="60">
        <v>7.1500000000000008E-2</v>
      </c>
      <c r="M105" s="59"/>
      <c r="N105" s="59">
        <f>SUM(M$4:M105)</f>
        <v>0</v>
      </c>
      <c r="O105" s="59">
        <f>SUM(K$4:K105)</f>
        <v>787.29284262183262</v>
      </c>
      <c r="P105" s="60">
        <v>8.7852315806823802E-2</v>
      </c>
      <c r="Q105" s="59">
        <f t="shared" si="19"/>
        <v>787.29284262183262</v>
      </c>
      <c r="R105" s="57">
        <f t="shared" si="17"/>
        <v>4.3638461538461542</v>
      </c>
      <c r="S105" s="61">
        <f t="shared" si="23"/>
        <v>0</v>
      </c>
      <c r="T105" s="43"/>
    </row>
    <row r="106" spans="1:20" s="22" customFormat="1" x14ac:dyDescent="0.25">
      <c r="A106" s="43" t="s">
        <v>10</v>
      </c>
      <c r="B106" s="44">
        <v>11</v>
      </c>
      <c r="C106" s="44">
        <v>2005</v>
      </c>
      <c r="D106" s="44" t="str">
        <f t="shared" si="18"/>
        <v>2X1X11/2005</v>
      </c>
      <c r="E106" s="55">
        <v>37.82</v>
      </c>
      <c r="F106" s="55">
        <v>0.82</v>
      </c>
      <c r="G106" s="59">
        <f t="shared" si="12"/>
        <v>1.5456000000000001</v>
      </c>
      <c r="H106" s="59">
        <f t="shared" si="13"/>
        <v>3.315312</v>
      </c>
      <c r="I106" s="59">
        <f t="shared" si="14"/>
        <v>43.500912</v>
      </c>
      <c r="J106" s="59">
        <f t="shared" si="15"/>
        <v>47.616626744684353</v>
      </c>
      <c r="K106" s="59">
        <f t="shared" si="16"/>
        <v>4.1157147446843538</v>
      </c>
      <c r="L106" s="60">
        <v>7.0000000000000007E-2</v>
      </c>
      <c r="M106" s="59"/>
      <c r="N106" s="59">
        <f>SUM(M$4:M106)</f>
        <v>0</v>
      </c>
      <c r="O106" s="59">
        <f>SUM(K$4:K106)</f>
        <v>791.40855736651702</v>
      </c>
      <c r="P106" s="60">
        <v>0.11834514587110598</v>
      </c>
      <c r="Q106" s="59">
        <f t="shared" si="19"/>
        <v>791.40855736651702</v>
      </c>
      <c r="R106" s="57">
        <f t="shared" si="17"/>
        <v>4.3638461538461542</v>
      </c>
      <c r="S106" s="61">
        <f t="shared" si="23"/>
        <v>0</v>
      </c>
      <c r="T106" s="43"/>
    </row>
    <row r="107" spans="1:20" s="22" customFormat="1" x14ac:dyDescent="0.25">
      <c r="A107" s="43" t="s">
        <v>10</v>
      </c>
      <c r="B107" s="44">
        <v>10</v>
      </c>
      <c r="C107" s="44">
        <v>2005</v>
      </c>
      <c r="D107" s="44" t="str">
        <f t="shared" si="18"/>
        <v>2X1X10/2005</v>
      </c>
      <c r="E107" s="55">
        <v>37.82</v>
      </c>
      <c r="F107" s="55">
        <v>0.82</v>
      </c>
      <c r="G107" s="59">
        <f t="shared" si="12"/>
        <v>1.5456000000000001</v>
      </c>
      <c r="H107" s="59">
        <f t="shared" si="13"/>
        <v>3.315312</v>
      </c>
      <c r="I107" s="59">
        <f t="shared" si="14"/>
        <v>43.500912</v>
      </c>
      <c r="J107" s="59">
        <f t="shared" si="15"/>
        <v>46.823601126091972</v>
      </c>
      <c r="K107" s="59">
        <f t="shared" si="16"/>
        <v>3.3226891260919729</v>
      </c>
      <c r="L107" s="60">
        <v>6.7500000000000004E-2</v>
      </c>
      <c r="M107" s="59"/>
      <c r="N107" s="59">
        <f>SUM(M$4:M107)</f>
        <v>0</v>
      </c>
      <c r="O107" s="59">
        <f>SUM(K$4:K107)</f>
        <v>794.73124649260899</v>
      </c>
      <c r="P107" s="60">
        <v>9.9719795615625509E-2</v>
      </c>
      <c r="Q107" s="59">
        <f t="shared" si="19"/>
        <v>794.73124649260899</v>
      </c>
      <c r="R107" s="57">
        <f t="shared" si="17"/>
        <v>4.3638461538461542</v>
      </c>
      <c r="S107" s="61"/>
      <c r="T107" s="43"/>
    </row>
    <row r="108" spans="1:20" s="22" customFormat="1" x14ac:dyDescent="0.25">
      <c r="A108" s="43" t="s">
        <v>10</v>
      </c>
      <c r="B108" s="44">
        <v>9</v>
      </c>
      <c r="C108" s="44">
        <v>2005</v>
      </c>
      <c r="D108" s="44" t="str">
        <f t="shared" si="18"/>
        <v>2X1X9/2005</v>
      </c>
      <c r="E108" s="55">
        <v>37.82</v>
      </c>
      <c r="F108" s="55">
        <v>0.82</v>
      </c>
      <c r="G108" s="59">
        <f t="shared" si="12"/>
        <v>1.5456000000000001</v>
      </c>
      <c r="H108" s="59">
        <f t="shared" si="13"/>
        <v>3.315312</v>
      </c>
      <c r="I108" s="59">
        <f t="shared" si="14"/>
        <v>43.500912</v>
      </c>
      <c r="J108" s="59">
        <f t="shared" si="15"/>
        <v>46.283220837316627</v>
      </c>
      <c r="K108" s="59">
        <f t="shared" si="16"/>
        <v>2.7823088373166271</v>
      </c>
      <c r="L108" s="60">
        <v>6.59E-2</v>
      </c>
      <c r="M108" s="59"/>
      <c r="N108" s="59">
        <f>SUM(M$4:M108)</f>
        <v>0</v>
      </c>
      <c r="O108" s="59">
        <f>SUM(K$4:K108)</f>
        <v>797.51355532992557</v>
      </c>
      <c r="P108" s="60">
        <v>8.7028185264545907E-2</v>
      </c>
      <c r="Q108" s="59">
        <f t="shared" si="19"/>
        <v>797.51355532992557</v>
      </c>
      <c r="R108" s="57">
        <f t="shared" si="17"/>
        <v>4.3638461538461542</v>
      </c>
      <c r="S108" s="61">
        <f>R108/R109-1</f>
        <v>0</v>
      </c>
      <c r="T108" s="43"/>
    </row>
    <row r="109" spans="1:20" s="22" customFormat="1" x14ac:dyDescent="0.25">
      <c r="A109" s="43" t="s">
        <v>10</v>
      </c>
      <c r="B109" s="44">
        <v>8</v>
      </c>
      <c r="C109" s="44">
        <v>2005</v>
      </c>
      <c r="D109" s="44" t="str">
        <f t="shared" si="18"/>
        <v>2X1X8/2005</v>
      </c>
      <c r="E109" s="55">
        <v>37.82</v>
      </c>
      <c r="F109" s="55">
        <v>0.82</v>
      </c>
      <c r="G109" s="59">
        <f t="shared" si="12"/>
        <v>1.5456000000000001</v>
      </c>
      <c r="H109" s="59">
        <f t="shared" si="13"/>
        <v>3.315312</v>
      </c>
      <c r="I109" s="59">
        <f t="shared" si="14"/>
        <v>43.500912</v>
      </c>
      <c r="J109" s="59">
        <f t="shared" si="15"/>
        <v>45.019994188231422</v>
      </c>
      <c r="K109" s="59">
        <f t="shared" si="16"/>
        <v>1.5190821882314225</v>
      </c>
      <c r="L109" s="60">
        <v>6.4399999999999999E-2</v>
      </c>
      <c r="M109" s="59"/>
      <c r="N109" s="59">
        <f>SUM(M$4:M109)</f>
        <v>0</v>
      </c>
      <c r="O109" s="59">
        <f>SUM(K$4:K109)</f>
        <v>799.032637518157</v>
      </c>
      <c r="P109" s="60">
        <v>5.7359485742541613E-2</v>
      </c>
      <c r="Q109" s="59">
        <f t="shared" si="19"/>
        <v>799.032637518157</v>
      </c>
      <c r="R109" s="57">
        <f t="shared" si="17"/>
        <v>4.3638461538461542</v>
      </c>
      <c r="S109" s="61">
        <f t="shared" ref="S109:S116" si="24">R109/R110-1</f>
        <v>0</v>
      </c>
      <c r="T109" s="43"/>
    </row>
    <row r="110" spans="1:20" s="22" customFormat="1" x14ac:dyDescent="0.25">
      <c r="A110" s="43" t="s">
        <v>10</v>
      </c>
      <c r="B110" s="44">
        <v>7</v>
      </c>
      <c r="C110" s="44">
        <v>2005</v>
      </c>
      <c r="D110" s="44" t="str">
        <f t="shared" si="18"/>
        <v>2X1X7/2005</v>
      </c>
      <c r="E110" s="55">
        <v>37.82</v>
      </c>
      <c r="F110" s="55">
        <v>0.82</v>
      </c>
      <c r="G110" s="59">
        <f t="shared" si="12"/>
        <v>1.5456000000000001</v>
      </c>
      <c r="H110" s="59">
        <f t="shared" si="13"/>
        <v>3.315312</v>
      </c>
      <c r="I110" s="59">
        <f t="shared" si="14"/>
        <v>43.500912</v>
      </c>
      <c r="J110" s="59">
        <f t="shared" si="15"/>
        <v>44.928761152464155</v>
      </c>
      <c r="K110" s="59">
        <f t="shared" si="16"/>
        <v>1.4278491524641552</v>
      </c>
      <c r="L110" s="60">
        <v>6.25E-2</v>
      </c>
      <c r="M110" s="59"/>
      <c r="N110" s="59">
        <f>SUM(M$4:M110)</f>
        <v>0</v>
      </c>
      <c r="O110" s="59">
        <f>SUM(K$4:K110)</f>
        <v>800.46048667062121</v>
      </c>
      <c r="P110" s="60">
        <v>5.5216746332619089E-2</v>
      </c>
      <c r="Q110" s="59">
        <f t="shared" si="19"/>
        <v>800.46048667062121</v>
      </c>
      <c r="R110" s="57">
        <f t="shared" si="17"/>
        <v>4.3638461538461542</v>
      </c>
      <c r="S110" s="61">
        <f t="shared" si="24"/>
        <v>0</v>
      </c>
      <c r="T110" s="43"/>
    </row>
    <row r="111" spans="1:20" s="22" customFormat="1" x14ac:dyDescent="0.25">
      <c r="A111" s="43" t="s">
        <v>10</v>
      </c>
      <c r="B111" s="44">
        <v>6</v>
      </c>
      <c r="C111" s="44">
        <v>2005</v>
      </c>
      <c r="D111" s="44" t="str">
        <f t="shared" si="18"/>
        <v>2X1X6/2005</v>
      </c>
      <c r="E111" s="55">
        <v>37.82</v>
      </c>
      <c r="F111" s="55">
        <v>0.82</v>
      </c>
      <c r="G111" s="59">
        <f t="shared" si="12"/>
        <v>1.5456000000000001</v>
      </c>
      <c r="H111" s="59">
        <f t="shared" si="13"/>
        <v>3.315312</v>
      </c>
      <c r="I111" s="59">
        <f t="shared" si="14"/>
        <v>43.500912</v>
      </c>
      <c r="J111" s="59">
        <f t="shared" si="15"/>
        <v>44.318201605406301</v>
      </c>
      <c r="K111" s="59">
        <f t="shared" si="16"/>
        <v>0.81728960540630169</v>
      </c>
      <c r="L111" s="60">
        <v>6.0100000000000001E-2</v>
      </c>
      <c r="M111" s="59"/>
      <c r="N111" s="59">
        <f>SUM(M$4:M111)</f>
        <v>0</v>
      </c>
      <c r="O111" s="59">
        <f>SUM(K$4:K111)</f>
        <v>801.27777627602745</v>
      </c>
      <c r="P111" s="60">
        <v>4.0876874896983682E-2</v>
      </c>
      <c r="Q111" s="59">
        <f t="shared" si="19"/>
        <v>801.27777627602745</v>
      </c>
      <c r="R111" s="57">
        <f t="shared" si="17"/>
        <v>4.3638461538461542</v>
      </c>
      <c r="S111" s="61">
        <f t="shared" si="24"/>
        <v>0</v>
      </c>
      <c r="T111" s="43"/>
    </row>
    <row r="112" spans="1:20" s="22" customFormat="1" x14ac:dyDescent="0.25">
      <c r="A112" s="43" t="s">
        <v>10</v>
      </c>
      <c r="B112" s="44">
        <v>5</v>
      </c>
      <c r="C112" s="44">
        <v>2005</v>
      </c>
      <c r="D112" s="44" t="str">
        <f t="shared" si="18"/>
        <v>2X1X5/2005</v>
      </c>
      <c r="E112" s="55">
        <v>37.82</v>
      </c>
      <c r="F112" s="55">
        <v>0.82</v>
      </c>
      <c r="G112" s="59">
        <f t="shared" si="12"/>
        <v>1.5456000000000001</v>
      </c>
      <c r="H112" s="59">
        <f t="shared" si="13"/>
        <v>3.315312</v>
      </c>
      <c r="I112" s="59">
        <f t="shared" si="14"/>
        <v>43.500912</v>
      </c>
      <c r="J112" s="59">
        <f t="shared" si="15"/>
        <v>44.444524270314822</v>
      </c>
      <c r="K112" s="59">
        <f t="shared" si="16"/>
        <v>0.94361227031482287</v>
      </c>
      <c r="L112" s="60">
        <v>5.9800000000000006E-2</v>
      </c>
      <c r="M112" s="59"/>
      <c r="N112" s="59">
        <f>SUM(M$4:M112)</f>
        <v>0</v>
      </c>
      <c r="O112" s="59">
        <f>SUM(K$4:K112)</f>
        <v>802.22138854634227</v>
      </c>
      <c r="P112" s="60">
        <v>4.3843744849184109E-2</v>
      </c>
      <c r="Q112" s="59">
        <f t="shared" si="19"/>
        <v>802.22138854634227</v>
      </c>
      <c r="R112" s="57">
        <f t="shared" si="17"/>
        <v>4.3638461538461542</v>
      </c>
      <c r="S112" s="61">
        <f t="shared" si="24"/>
        <v>0</v>
      </c>
      <c r="T112" s="43"/>
    </row>
    <row r="113" spans="1:20" s="22" customFormat="1" x14ac:dyDescent="0.25">
      <c r="A113" s="43" t="s">
        <v>10</v>
      </c>
      <c r="B113" s="44">
        <v>4</v>
      </c>
      <c r="C113" s="44">
        <v>2005</v>
      </c>
      <c r="D113" s="44" t="str">
        <f t="shared" si="18"/>
        <v>2X1X4/2005</v>
      </c>
      <c r="E113" s="55">
        <v>37.82</v>
      </c>
      <c r="F113" s="55">
        <v>0.82</v>
      </c>
      <c r="G113" s="59">
        <f t="shared" si="12"/>
        <v>1.5456000000000001</v>
      </c>
      <c r="H113" s="59">
        <f t="shared" si="13"/>
        <v>3.315312</v>
      </c>
      <c r="I113" s="59">
        <f t="shared" si="14"/>
        <v>43.500912</v>
      </c>
      <c r="J113" s="59">
        <f t="shared" si="15"/>
        <v>44.318201605406301</v>
      </c>
      <c r="K113" s="59">
        <f t="shared" si="16"/>
        <v>0.81728960540630169</v>
      </c>
      <c r="L113" s="60">
        <v>5.7500000000000002E-2</v>
      </c>
      <c r="M113" s="59"/>
      <c r="N113" s="59">
        <f>SUM(M$4:M113)</f>
        <v>0</v>
      </c>
      <c r="O113" s="59">
        <f>SUM(K$4:K113)</f>
        <v>803.03867815174863</v>
      </c>
      <c r="P113" s="60">
        <v>4.0876874896983682E-2</v>
      </c>
      <c r="Q113" s="59">
        <f t="shared" si="19"/>
        <v>803.03867815174863</v>
      </c>
      <c r="R113" s="57">
        <f t="shared" si="17"/>
        <v>4.3638461538461542</v>
      </c>
      <c r="S113" s="61">
        <f t="shared" si="24"/>
        <v>0</v>
      </c>
      <c r="T113" s="43"/>
    </row>
    <row r="114" spans="1:20" s="22" customFormat="1" x14ac:dyDescent="0.25">
      <c r="A114" s="43" t="s">
        <v>10</v>
      </c>
      <c r="B114" s="44">
        <v>3</v>
      </c>
      <c r="C114" s="44">
        <v>2005</v>
      </c>
      <c r="D114" s="44" t="str">
        <f t="shared" si="18"/>
        <v>2X1X3/2005</v>
      </c>
      <c r="E114" s="55">
        <v>37.82</v>
      </c>
      <c r="F114" s="55">
        <v>0.82</v>
      </c>
      <c r="G114" s="59">
        <f t="shared" si="12"/>
        <v>1.5456000000000001</v>
      </c>
      <c r="H114" s="59">
        <f t="shared" si="13"/>
        <v>3.315312</v>
      </c>
      <c r="I114" s="59">
        <f t="shared" si="14"/>
        <v>43.500912</v>
      </c>
      <c r="J114" s="59">
        <f t="shared" si="15"/>
        <v>44.009412868963246</v>
      </c>
      <c r="K114" s="59">
        <f t="shared" si="16"/>
        <v>0.50850086896324598</v>
      </c>
      <c r="L114" s="60">
        <v>5.5800000000000002E-2</v>
      </c>
      <c r="M114" s="59"/>
      <c r="N114" s="59">
        <f>SUM(M$4:M114)</f>
        <v>0</v>
      </c>
      <c r="O114" s="59">
        <f>SUM(K$4:K114)</f>
        <v>803.54717902071184</v>
      </c>
      <c r="P114" s="60">
        <v>3.3624526124938187E-2</v>
      </c>
      <c r="Q114" s="59">
        <f t="shared" si="19"/>
        <v>803.54717902071184</v>
      </c>
      <c r="R114" s="57">
        <f t="shared" si="17"/>
        <v>4.3638461538461542</v>
      </c>
      <c r="S114" s="61">
        <f t="shared" si="24"/>
        <v>0</v>
      </c>
      <c r="T114" s="43"/>
    </row>
    <row r="115" spans="1:20" s="22" customFormat="1" x14ac:dyDescent="0.25">
      <c r="A115" s="43" t="s">
        <v>10</v>
      </c>
      <c r="B115" s="44">
        <v>2</v>
      </c>
      <c r="C115" s="44">
        <v>2005</v>
      </c>
      <c r="D115" s="44" t="str">
        <f t="shared" si="18"/>
        <v>2X1X2/2005</v>
      </c>
      <c r="E115" s="55">
        <v>37.82</v>
      </c>
      <c r="F115" s="55">
        <v>0.82</v>
      </c>
      <c r="G115" s="59">
        <f t="shared" si="12"/>
        <v>1.5456000000000001</v>
      </c>
      <c r="H115" s="59">
        <f t="shared" si="13"/>
        <v>3.315312</v>
      </c>
      <c r="I115" s="59">
        <f t="shared" si="14"/>
        <v>43.500912</v>
      </c>
      <c r="J115" s="59">
        <f t="shared" si="15"/>
        <v>43.918179833195978</v>
      </c>
      <c r="K115" s="59">
        <f t="shared" si="16"/>
        <v>0.41726783319597871</v>
      </c>
      <c r="L115" s="60">
        <v>5.4900000000000004E-2</v>
      </c>
      <c r="M115" s="59"/>
      <c r="N115" s="59">
        <f>SUM(M$4:M115)</f>
        <v>0</v>
      </c>
      <c r="O115" s="59">
        <f>SUM(K$4:K115)</f>
        <v>803.96444685390782</v>
      </c>
      <c r="P115" s="60">
        <v>3.1481786715015656E-2</v>
      </c>
      <c r="Q115" s="59">
        <f t="shared" si="19"/>
        <v>803.96444685390782</v>
      </c>
      <c r="R115" s="57">
        <f t="shared" si="17"/>
        <v>4.3638461538461542</v>
      </c>
      <c r="S115" s="61">
        <f t="shared" si="24"/>
        <v>0</v>
      </c>
      <c r="T115" s="43"/>
    </row>
    <row r="116" spans="1:20" s="22" customFormat="1" x14ac:dyDescent="0.25">
      <c r="A116" s="43" t="s">
        <v>10</v>
      </c>
      <c r="B116" s="44">
        <v>1</v>
      </c>
      <c r="C116" s="44">
        <v>2005</v>
      </c>
      <c r="D116" s="44" t="str">
        <f t="shared" si="18"/>
        <v>2X1X1/2005</v>
      </c>
      <c r="E116" s="55">
        <v>37.82</v>
      </c>
      <c r="F116" s="55">
        <v>0.82</v>
      </c>
      <c r="G116" s="59">
        <f t="shared" si="12"/>
        <v>1.5456000000000001</v>
      </c>
      <c r="H116" s="59">
        <f t="shared" si="13"/>
        <v>3.315312</v>
      </c>
      <c r="I116" s="59">
        <f t="shared" si="14"/>
        <v>43.500912</v>
      </c>
      <c r="J116" s="59">
        <f t="shared" si="15"/>
        <v>43.974323239821992</v>
      </c>
      <c r="K116" s="59">
        <f t="shared" si="16"/>
        <v>0.47341123982199207</v>
      </c>
      <c r="L116" s="60">
        <v>5.2499999999999998E-2</v>
      </c>
      <c r="M116" s="59"/>
      <c r="N116" s="59">
        <f>SUM(M$4:M116)</f>
        <v>0</v>
      </c>
      <c r="O116" s="59">
        <f>SUM(K$4:K116)</f>
        <v>804.4378580937298</v>
      </c>
      <c r="P116" s="60">
        <v>3.2800395582660291E-2</v>
      </c>
      <c r="Q116" s="59">
        <f t="shared" si="19"/>
        <v>804.4378580937298</v>
      </c>
      <c r="R116" s="57">
        <f t="shared" si="17"/>
        <v>4.3638461538461542</v>
      </c>
      <c r="S116" s="61">
        <f t="shared" si="24"/>
        <v>0</v>
      </c>
      <c r="T116" s="43"/>
    </row>
    <row r="117" spans="1:20" s="22" customFormat="1" x14ac:dyDescent="0.25">
      <c r="A117" s="43" t="s">
        <v>10</v>
      </c>
      <c r="B117" s="44">
        <v>12</v>
      </c>
      <c r="C117" s="44">
        <v>2004</v>
      </c>
      <c r="D117" s="44" t="str">
        <f t="shared" si="18"/>
        <v>2X1X12/2004</v>
      </c>
      <c r="E117" s="55">
        <v>37.82</v>
      </c>
      <c r="F117" s="55">
        <v>0.82</v>
      </c>
      <c r="G117" s="59">
        <f t="shared" si="12"/>
        <v>1.5456000000000001</v>
      </c>
      <c r="H117" s="59">
        <f t="shared" si="13"/>
        <v>3.315312</v>
      </c>
      <c r="I117" s="59">
        <f t="shared" si="14"/>
        <v>43.500912</v>
      </c>
      <c r="J117" s="59">
        <f t="shared" si="15"/>
        <v>44.577864861051602</v>
      </c>
      <c r="K117" s="59">
        <f t="shared" si="16"/>
        <v>1.0769528610516019</v>
      </c>
      <c r="L117" s="60">
        <v>5.1500000000000004E-2</v>
      </c>
      <c r="M117" s="59"/>
      <c r="N117" s="59">
        <f>SUM(M$4:M117)</f>
        <v>0</v>
      </c>
      <c r="O117" s="59">
        <f>SUM(K$4:K117)</f>
        <v>805.51481095478141</v>
      </c>
      <c r="P117" s="60">
        <v>4.697544090984012E-2</v>
      </c>
      <c r="Q117" s="59">
        <f t="shared" si="19"/>
        <v>805.51481095478141</v>
      </c>
      <c r="R117" s="57">
        <f t="shared" si="17"/>
        <v>4.3638461538461542</v>
      </c>
      <c r="S117" s="61"/>
      <c r="T117" s="43"/>
    </row>
    <row r="118" spans="1:20" s="22" customFormat="1" x14ac:dyDescent="0.25">
      <c r="A118" s="43" t="s">
        <v>10</v>
      </c>
      <c r="B118" s="44">
        <v>11</v>
      </c>
      <c r="C118" s="44">
        <v>2004</v>
      </c>
      <c r="D118" s="44" t="str">
        <f t="shared" si="18"/>
        <v>2X1X11/2004</v>
      </c>
      <c r="E118" s="55">
        <v>37.82</v>
      </c>
      <c r="F118" s="55">
        <v>0.82</v>
      </c>
      <c r="G118" s="59">
        <f t="shared" si="12"/>
        <v>1.5456000000000001</v>
      </c>
      <c r="H118" s="59">
        <f t="shared" si="13"/>
        <v>3.315312</v>
      </c>
      <c r="I118" s="59">
        <f t="shared" si="14"/>
        <v>43.500912</v>
      </c>
      <c r="J118" s="59">
        <f t="shared" si="15"/>
        <v>44.921743226635897</v>
      </c>
      <c r="K118" s="59">
        <f t="shared" si="16"/>
        <v>1.4208312266358973</v>
      </c>
      <c r="L118" s="60">
        <v>4.9299999999999997E-2</v>
      </c>
      <c r="M118" s="59"/>
      <c r="N118" s="59">
        <f>SUM(M$4:M118)</f>
        <v>0</v>
      </c>
      <c r="O118" s="59">
        <f>SUM(K$4:K118)</f>
        <v>806.93564218141728</v>
      </c>
      <c r="P118" s="60">
        <v>5.5051920224163504E-2</v>
      </c>
      <c r="Q118" s="59">
        <f t="shared" si="19"/>
        <v>806.93564218141728</v>
      </c>
      <c r="R118" s="57">
        <f t="shared" si="17"/>
        <v>4.3638461538461542</v>
      </c>
      <c r="S118" s="61">
        <f>R118/R119-1</f>
        <v>0</v>
      </c>
      <c r="T118" s="43"/>
    </row>
    <row r="119" spans="1:20" s="22" customFormat="1" x14ac:dyDescent="0.25">
      <c r="A119" s="43" t="s">
        <v>10</v>
      </c>
      <c r="B119" s="44">
        <v>10</v>
      </c>
      <c r="C119" s="44">
        <v>2004</v>
      </c>
      <c r="D119" s="44" t="str">
        <f t="shared" si="18"/>
        <v>2X1X10/2004</v>
      </c>
      <c r="E119" s="55">
        <v>37.82</v>
      </c>
      <c r="F119" s="55">
        <v>0.82</v>
      </c>
      <c r="G119" s="59">
        <f t="shared" si="12"/>
        <v>1.5456000000000001</v>
      </c>
      <c r="H119" s="59">
        <f t="shared" si="13"/>
        <v>3.315312</v>
      </c>
      <c r="I119" s="59">
        <f t="shared" si="14"/>
        <v>43.500912</v>
      </c>
      <c r="J119" s="59">
        <f t="shared" si="15"/>
        <v>43.111118362947089</v>
      </c>
      <c r="K119" s="59">
        <f t="shared" si="16"/>
        <v>-0.38979363705291092</v>
      </c>
      <c r="L119" s="60">
        <v>4.7500000000000001E-2</v>
      </c>
      <c r="M119" s="59"/>
      <c r="N119" s="59">
        <f>SUM(M$4:M119)</f>
        <v>0</v>
      </c>
      <c r="O119" s="59">
        <f>SUM(K$4:K119)</f>
        <v>806.54584854436439</v>
      </c>
      <c r="P119" s="60">
        <v>1.2526784242624031E-2</v>
      </c>
      <c r="Q119" s="59">
        <f t="shared" si="19"/>
        <v>806.54584854436439</v>
      </c>
      <c r="R119" s="57">
        <f t="shared" si="17"/>
        <v>4.3638461538461542</v>
      </c>
      <c r="S119" s="61">
        <f t="shared" ref="S119:S126" si="25">R119/R120-1</f>
        <v>0</v>
      </c>
      <c r="T119" s="43"/>
    </row>
    <row r="120" spans="1:20" s="22" customFormat="1" x14ac:dyDescent="0.25">
      <c r="A120" s="43" t="s">
        <v>10</v>
      </c>
      <c r="B120" s="44">
        <v>9</v>
      </c>
      <c r="C120" s="44">
        <v>2004</v>
      </c>
      <c r="D120" s="44" t="str">
        <f t="shared" si="18"/>
        <v>2X1X9/2004</v>
      </c>
      <c r="E120" s="55">
        <v>37.82</v>
      </c>
      <c r="F120" s="55">
        <v>0.82</v>
      </c>
      <c r="G120" s="59">
        <f t="shared" si="12"/>
        <v>1.5456000000000001</v>
      </c>
      <c r="H120" s="59">
        <f t="shared" si="13"/>
        <v>3.315312</v>
      </c>
      <c r="I120" s="59">
        <f t="shared" si="14"/>
        <v>43.500912</v>
      </c>
      <c r="J120" s="59">
        <f t="shared" si="15"/>
        <v>43.707642058348448</v>
      </c>
      <c r="K120" s="59">
        <f t="shared" si="16"/>
        <v>0.20673005834844815</v>
      </c>
      <c r="L120" s="60">
        <v>4.58E-2</v>
      </c>
      <c r="M120" s="59"/>
      <c r="N120" s="59">
        <f>SUM(M$4:M120)</f>
        <v>0</v>
      </c>
      <c r="O120" s="59">
        <f>SUM(K$4:K120)</f>
        <v>806.75257860271279</v>
      </c>
      <c r="P120" s="60">
        <v>2.6537003461348279E-2</v>
      </c>
      <c r="Q120" s="59">
        <f t="shared" si="19"/>
        <v>806.75257860271279</v>
      </c>
      <c r="R120" s="57">
        <f t="shared" si="17"/>
        <v>4.3638461538461542</v>
      </c>
      <c r="S120" s="61">
        <f t="shared" si="25"/>
        <v>0</v>
      </c>
      <c r="T120" s="43"/>
    </row>
    <row r="121" spans="1:20" s="22" customFormat="1" x14ac:dyDescent="0.25">
      <c r="A121" s="43" t="s">
        <v>10</v>
      </c>
      <c r="B121" s="44">
        <v>8</v>
      </c>
      <c r="C121" s="44">
        <v>2004</v>
      </c>
      <c r="D121" s="44" t="str">
        <f t="shared" si="18"/>
        <v>2X1X8/2004</v>
      </c>
      <c r="E121" s="55">
        <v>37.82</v>
      </c>
      <c r="F121" s="55">
        <v>0.82</v>
      </c>
      <c r="G121" s="59">
        <f t="shared" si="12"/>
        <v>1.5456000000000001</v>
      </c>
      <c r="H121" s="59">
        <f t="shared" si="13"/>
        <v>3.315312</v>
      </c>
      <c r="I121" s="59">
        <f t="shared" si="14"/>
        <v>43.500912</v>
      </c>
      <c r="J121" s="59">
        <f t="shared" si="15"/>
        <v>43.532193912642164</v>
      </c>
      <c r="K121" s="59">
        <f t="shared" si="16"/>
        <v>3.12819126421644E-2</v>
      </c>
      <c r="L121" s="60">
        <v>4.4299999999999999E-2</v>
      </c>
      <c r="M121" s="59"/>
      <c r="N121" s="59">
        <f>SUM(M$4:M121)</f>
        <v>0</v>
      </c>
      <c r="O121" s="59">
        <f>SUM(K$4:K121)</f>
        <v>806.78386051535495</v>
      </c>
      <c r="P121" s="60">
        <v>2.2416350749958795E-2</v>
      </c>
      <c r="Q121" s="59">
        <f t="shared" si="19"/>
        <v>806.78386051535495</v>
      </c>
      <c r="R121" s="57">
        <f t="shared" si="17"/>
        <v>4.3638461538461542</v>
      </c>
      <c r="S121" s="61">
        <f t="shared" si="25"/>
        <v>8.0417083273818024E-2</v>
      </c>
      <c r="T121" s="43"/>
    </row>
    <row r="122" spans="1:20" s="22" customFormat="1" x14ac:dyDescent="0.25">
      <c r="A122" s="43" t="s">
        <v>11</v>
      </c>
      <c r="B122" s="44">
        <v>5</v>
      </c>
      <c r="C122" s="44">
        <v>2014</v>
      </c>
      <c r="D122" s="44" t="str">
        <f t="shared" si="18"/>
        <v>2X2X5/2014</v>
      </c>
      <c r="E122" s="55">
        <v>70.010000000000005</v>
      </c>
      <c r="F122" s="55">
        <v>1.36</v>
      </c>
      <c r="G122" s="59">
        <f t="shared" si="12"/>
        <v>2.8548000000000004</v>
      </c>
      <c r="H122" s="59">
        <f t="shared" si="13"/>
        <v>6.1235460000000002</v>
      </c>
      <c r="I122" s="59">
        <f t="shared" si="14"/>
        <v>80.348346000000006</v>
      </c>
      <c r="J122" s="59">
        <f t="shared" si="15"/>
        <v>105.32452750615478</v>
      </c>
      <c r="K122" s="59">
        <f t="shared" si="16"/>
        <v>24.976181506154774</v>
      </c>
      <c r="L122" s="60">
        <v>3.2500000000000001E-2</v>
      </c>
      <c r="M122" s="59"/>
      <c r="N122" s="59">
        <f>SUM(M$122:M122)</f>
        <v>0</v>
      </c>
      <c r="O122" s="59">
        <f>SUM(K$122:K122)</f>
        <v>24.976181506154774</v>
      </c>
      <c r="P122" s="60">
        <v>0.3363130128956624</v>
      </c>
      <c r="Q122" s="59">
        <f t="shared" si="19"/>
        <v>24.976181506154774</v>
      </c>
      <c r="R122" s="57">
        <f t="shared" si="17"/>
        <v>4.0390384615384622</v>
      </c>
      <c r="S122" s="61">
        <f t="shared" si="25"/>
        <v>0</v>
      </c>
      <c r="T122" s="43"/>
    </row>
    <row r="123" spans="1:20" s="22" customFormat="1" x14ac:dyDescent="0.25">
      <c r="A123" s="43" t="s">
        <v>11</v>
      </c>
      <c r="B123" s="44">
        <v>4</v>
      </c>
      <c r="C123" s="44">
        <v>2014</v>
      </c>
      <c r="D123" s="44" t="str">
        <f t="shared" si="18"/>
        <v>2X2X4/2014</v>
      </c>
      <c r="E123" s="55">
        <v>70.010000000000005</v>
      </c>
      <c r="F123" s="55">
        <v>1.36</v>
      </c>
      <c r="G123" s="59">
        <f t="shared" si="12"/>
        <v>2.8548000000000004</v>
      </c>
      <c r="H123" s="59">
        <f t="shared" si="13"/>
        <v>6.1235460000000002</v>
      </c>
      <c r="I123" s="59">
        <f t="shared" si="14"/>
        <v>80.348346000000006</v>
      </c>
      <c r="J123" s="59">
        <f t="shared" si="15"/>
        <v>105.25522745515829</v>
      </c>
      <c r="K123" s="59">
        <f t="shared" si="16"/>
        <v>24.906881455158285</v>
      </c>
      <c r="L123" s="60">
        <v>3.2500000000000001E-2</v>
      </c>
      <c r="M123" s="59"/>
      <c r="N123" s="59">
        <f>SUM(M$122:M123)</f>
        <v>0</v>
      </c>
      <c r="O123" s="59">
        <f>SUM(K$122:K123)</f>
        <v>49.883062961313058</v>
      </c>
      <c r="P123" s="60">
        <v>0.33543376318874563</v>
      </c>
      <c r="Q123" s="59">
        <f t="shared" si="19"/>
        <v>49.883062961313058</v>
      </c>
      <c r="R123" s="57">
        <f t="shared" si="17"/>
        <v>4.0390384615384622</v>
      </c>
      <c r="S123" s="61">
        <f t="shared" si="25"/>
        <v>0</v>
      </c>
      <c r="T123" s="43"/>
    </row>
    <row r="124" spans="1:20" s="22" customFormat="1" x14ac:dyDescent="0.25">
      <c r="A124" s="43" t="s">
        <v>11</v>
      </c>
      <c r="B124" s="44">
        <v>3</v>
      </c>
      <c r="C124" s="44">
        <v>2014</v>
      </c>
      <c r="D124" s="44" t="str">
        <f t="shared" si="18"/>
        <v>2X2X3/2014</v>
      </c>
      <c r="E124" s="55">
        <v>70.010000000000005</v>
      </c>
      <c r="F124" s="55">
        <v>1.36</v>
      </c>
      <c r="G124" s="59">
        <f t="shared" si="12"/>
        <v>2.8548000000000004</v>
      </c>
      <c r="H124" s="59">
        <f t="shared" si="13"/>
        <v>6.1235460000000002</v>
      </c>
      <c r="I124" s="59">
        <f t="shared" si="14"/>
        <v>80.348346000000006</v>
      </c>
      <c r="J124" s="59">
        <f t="shared" si="15"/>
        <v>104.68927703868701</v>
      </c>
      <c r="K124" s="59">
        <f t="shared" si="16"/>
        <v>24.340931038687003</v>
      </c>
      <c r="L124" s="60">
        <v>3.2500000000000001E-2</v>
      </c>
      <c r="M124" s="59"/>
      <c r="N124" s="59">
        <f>SUM(M$122:M124)</f>
        <v>0</v>
      </c>
      <c r="O124" s="59">
        <f>SUM(K$122:K124)</f>
        <v>74.223994000000062</v>
      </c>
      <c r="P124" s="60">
        <v>0.32825322391559203</v>
      </c>
      <c r="Q124" s="59">
        <f t="shared" si="19"/>
        <v>74.223994000000062</v>
      </c>
      <c r="R124" s="57">
        <f t="shared" si="17"/>
        <v>4.0390384615384622</v>
      </c>
      <c r="S124" s="61">
        <f t="shared" si="25"/>
        <v>0</v>
      </c>
      <c r="T124" s="43"/>
    </row>
    <row r="125" spans="1:20" s="22" customFormat="1" x14ac:dyDescent="0.25">
      <c r="A125" s="43" t="s">
        <v>11</v>
      </c>
      <c r="B125" s="44">
        <v>2</v>
      </c>
      <c r="C125" s="44">
        <v>2014</v>
      </c>
      <c r="D125" s="44" t="str">
        <f t="shared" si="18"/>
        <v>2X2X2/2014</v>
      </c>
      <c r="E125" s="55">
        <v>70.010000000000005</v>
      </c>
      <c r="F125" s="55">
        <v>1.36</v>
      </c>
      <c r="G125" s="59">
        <f t="shared" si="12"/>
        <v>2.8548000000000004</v>
      </c>
      <c r="H125" s="59">
        <f t="shared" si="13"/>
        <v>6.1235460000000002</v>
      </c>
      <c r="I125" s="59">
        <f t="shared" si="14"/>
        <v>80.348346000000006</v>
      </c>
      <c r="J125" s="59">
        <f t="shared" si="15"/>
        <v>104.63152699618992</v>
      </c>
      <c r="K125" s="59">
        <f t="shared" si="16"/>
        <v>24.283180996189913</v>
      </c>
      <c r="L125" s="60">
        <v>3.2500000000000001E-2</v>
      </c>
      <c r="M125" s="59"/>
      <c r="N125" s="59">
        <f>SUM(M$122:M125)</f>
        <v>0</v>
      </c>
      <c r="O125" s="59">
        <f>SUM(K$122:K125)</f>
        <v>98.507174996189974</v>
      </c>
      <c r="P125" s="60">
        <v>0.32752051582649477</v>
      </c>
      <c r="Q125" s="59">
        <f t="shared" si="19"/>
        <v>98.507174996189974</v>
      </c>
      <c r="R125" s="57">
        <f t="shared" si="17"/>
        <v>4.0390384615384622</v>
      </c>
      <c r="S125" s="61">
        <f t="shared" si="25"/>
        <v>0</v>
      </c>
      <c r="T125" s="43"/>
    </row>
    <row r="126" spans="1:20" s="22" customFormat="1" x14ac:dyDescent="0.25">
      <c r="A126" s="43" t="s">
        <v>11</v>
      </c>
      <c r="B126" s="44">
        <v>1</v>
      </c>
      <c r="C126" s="44">
        <v>2014</v>
      </c>
      <c r="D126" s="44" t="str">
        <f t="shared" si="18"/>
        <v>2X2X1/2014</v>
      </c>
      <c r="E126" s="55">
        <v>70.010000000000005</v>
      </c>
      <c r="F126" s="55">
        <v>1.36</v>
      </c>
      <c r="G126" s="59">
        <f t="shared" si="12"/>
        <v>2.8548000000000004</v>
      </c>
      <c r="H126" s="59">
        <f t="shared" si="13"/>
        <v>6.1235460000000002</v>
      </c>
      <c r="I126" s="59">
        <f t="shared" si="14"/>
        <v>80.348346000000006</v>
      </c>
      <c r="J126" s="59">
        <f t="shared" si="15"/>
        <v>104.34277678370461</v>
      </c>
      <c r="K126" s="59">
        <f t="shared" si="16"/>
        <v>23.994430783704601</v>
      </c>
      <c r="L126" s="60">
        <v>3.2500000000000001E-2</v>
      </c>
      <c r="M126" s="59"/>
      <c r="N126" s="59">
        <f>SUM(M$122:M126)</f>
        <v>0</v>
      </c>
      <c r="O126" s="59">
        <f>SUM(K$122:K126)</f>
        <v>122.50160577989458</v>
      </c>
      <c r="P126" s="60">
        <v>0.32385697538100827</v>
      </c>
      <c r="Q126" s="59">
        <f t="shared" si="19"/>
        <v>122.50160577989458</v>
      </c>
      <c r="R126" s="57">
        <f t="shared" si="17"/>
        <v>4.0390384615384622</v>
      </c>
      <c r="S126" s="61">
        <f t="shared" si="25"/>
        <v>0</v>
      </c>
      <c r="T126" s="43"/>
    </row>
    <row r="127" spans="1:20" s="22" customFormat="1" x14ac:dyDescent="0.25">
      <c r="A127" s="43" t="s">
        <v>11</v>
      </c>
      <c r="B127" s="44">
        <v>12</v>
      </c>
      <c r="C127" s="44">
        <v>2013</v>
      </c>
      <c r="D127" s="44" t="str">
        <f t="shared" si="18"/>
        <v>2X2X12/2013</v>
      </c>
      <c r="E127" s="55">
        <v>70.010000000000005</v>
      </c>
      <c r="F127" s="55">
        <v>1.36</v>
      </c>
      <c r="G127" s="59">
        <f t="shared" si="12"/>
        <v>2.8548000000000004</v>
      </c>
      <c r="H127" s="59">
        <f t="shared" si="13"/>
        <v>6.1235460000000002</v>
      </c>
      <c r="I127" s="59">
        <f t="shared" si="14"/>
        <v>80.348346000000006</v>
      </c>
      <c r="J127" s="59">
        <f t="shared" si="15"/>
        <v>104.57377695369286</v>
      </c>
      <c r="K127" s="59">
        <f t="shared" si="16"/>
        <v>24.22543095369285</v>
      </c>
      <c r="L127" s="60">
        <v>3.2500000000000001E-2</v>
      </c>
      <c r="M127" s="59"/>
      <c r="N127" s="59">
        <f>SUM(M$122:M127)</f>
        <v>0</v>
      </c>
      <c r="O127" s="59">
        <f>SUM(K$122:K127)</f>
        <v>146.72703673358743</v>
      </c>
      <c r="P127" s="60">
        <v>0.32678780773739746</v>
      </c>
      <c r="Q127" s="59">
        <f t="shared" si="19"/>
        <v>146.72703673358743</v>
      </c>
      <c r="R127" s="57">
        <f t="shared" si="17"/>
        <v>4.0390384615384622</v>
      </c>
      <c r="S127" s="61"/>
      <c r="T127" s="43"/>
    </row>
    <row r="128" spans="1:20" s="22" customFormat="1" x14ac:dyDescent="0.25">
      <c r="A128" s="43" t="s">
        <v>11</v>
      </c>
      <c r="B128" s="44">
        <v>11</v>
      </c>
      <c r="C128" s="44">
        <v>2013</v>
      </c>
      <c r="D128" s="44" t="str">
        <f t="shared" si="18"/>
        <v>2X2X11/2013</v>
      </c>
      <c r="E128" s="55">
        <v>70.010000000000005</v>
      </c>
      <c r="F128" s="55">
        <v>1.36</v>
      </c>
      <c r="G128" s="59">
        <f t="shared" si="12"/>
        <v>2.8548000000000004</v>
      </c>
      <c r="H128" s="59">
        <f t="shared" si="13"/>
        <v>6.1235460000000002</v>
      </c>
      <c r="I128" s="59">
        <f t="shared" si="14"/>
        <v>80.348346000000006</v>
      </c>
      <c r="J128" s="59">
        <f t="shared" si="15"/>
        <v>105.09352733616649</v>
      </c>
      <c r="K128" s="59">
        <f t="shared" si="16"/>
        <v>24.745181336166482</v>
      </c>
      <c r="L128" s="60">
        <v>3.2500000000000001E-2</v>
      </c>
      <c r="M128" s="59"/>
      <c r="N128" s="59">
        <f>SUM(M$122:M128)</f>
        <v>0</v>
      </c>
      <c r="O128" s="59">
        <f>SUM(K$122:K128)</f>
        <v>171.47221806975392</v>
      </c>
      <c r="P128" s="60">
        <v>0.33338218053927315</v>
      </c>
      <c r="Q128" s="59">
        <f t="shared" si="19"/>
        <v>171.47221806975392</v>
      </c>
      <c r="R128" s="57">
        <f t="shared" si="17"/>
        <v>4.0390384615384622</v>
      </c>
      <c r="S128" s="61">
        <f>R128/R129-1</f>
        <v>0</v>
      </c>
      <c r="T128" s="43"/>
    </row>
    <row r="129" spans="1:20" s="22" customFormat="1" x14ac:dyDescent="0.25">
      <c r="A129" s="43" t="s">
        <v>11</v>
      </c>
      <c r="B129" s="44">
        <v>10</v>
      </c>
      <c r="C129" s="44">
        <v>2013</v>
      </c>
      <c r="D129" s="44" t="str">
        <f t="shared" si="18"/>
        <v>2X2X10/2013</v>
      </c>
      <c r="E129" s="55">
        <v>70.010000000000005</v>
      </c>
      <c r="F129" s="55">
        <v>1.36</v>
      </c>
      <c r="G129" s="59">
        <f t="shared" si="12"/>
        <v>2.8548000000000004</v>
      </c>
      <c r="H129" s="59">
        <f t="shared" si="13"/>
        <v>6.1235460000000002</v>
      </c>
      <c r="I129" s="59">
        <f t="shared" si="14"/>
        <v>80.348346000000006</v>
      </c>
      <c r="J129" s="59">
        <f t="shared" si="15"/>
        <v>104.68927703868701</v>
      </c>
      <c r="K129" s="59">
        <f t="shared" si="16"/>
        <v>24.340931038687003</v>
      </c>
      <c r="L129" s="60">
        <v>3.2500000000000001E-2</v>
      </c>
      <c r="M129" s="59"/>
      <c r="N129" s="59">
        <f>SUM(M$122:M129)</f>
        <v>0</v>
      </c>
      <c r="O129" s="59">
        <f>SUM(K$122:K129)</f>
        <v>195.81314910844094</v>
      </c>
      <c r="P129" s="60">
        <v>0.32825322391559203</v>
      </c>
      <c r="Q129" s="59">
        <f t="shared" si="19"/>
        <v>195.81314910844094</v>
      </c>
      <c r="R129" s="57">
        <f t="shared" si="17"/>
        <v>4.0390384615384622</v>
      </c>
      <c r="S129" s="61">
        <f t="shared" ref="S129:S136" si="26">R129/R130-1</f>
        <v>3.2900560637356246E-2</v>
      </c>
      <c r="T129" s="43"/>
    </row>
    <row r="130" spans="1:20" s="22" customFormat="1" x14ac:dyDescent="0.25">
      <c r="A130" s="43" t="s">
        <v>11</v>
      </c>
      <c r="B130" s="44">
        <v>9</v>
      </c>
      <c r="C130" s="44">
        <v>2013</v>
      </c>
      <c r="D130" s="44" t="str">
        <f t="shared" si="18"/>
        <v>2X2X9/2013</v>
      </c>
      <c r="E130" s="55">
        <v>67.78</v>
      </c>
      <c r="F130" s="55">
        <v>1.36</v>
      </c>
      <c r="G130" s="59">
        <f t="shared" si="12"/>
        <v>2.7656000000000001</v>
      </c>
      <c r="H130" s="59">
        <f t="shared" si="13"/>
        <v>5.9322120000000007</v>
      </c>
      <c r="I130" s="59">
        <f t="shared" si="14"/>
        <v>77.837812000000014</v>
      </c>
      <c r="J130" s="59">
        <f t="shared" si="15"/>
        <v>101.34956045655467</v>
      </c>
      <c r="K130" s="59">
        <f t="shared" si="16"/>
        <v>23.511748456554656</v>
      </c>
      <c r="L130" s="60">
        <v>3.2500000000000001E-2</v>
      </c>
      <c r="M130" s="59"/>
      <c r="N130" s="59">
        <f>SUM(M$122:M130)</f>
        <v>0</v>
      </c>
      <c r="O130" s="59">
        <f>SUM(K$122:K130)</f>
        <v>219.32489756499558</v>
      </c>
      <c r="P130" s="60">
        <v>0.3281864971238268</v>
      </c>
      <c r="Q130" s="59">
        <f t="shared" si="19"/>
        <v>219.32489756499558</v>
      </c>
      <c r="R130" s="57">
        <f t="shared" si="17"/>
        <v>3.9103846153846158</v>
      </c>
      <c r="S130" s="61">
        <f t="shared" si="26"/>
        <v>0</v>
      </c>
      <c r="T130" s="43"/>
    </row>
    <row r="131" spans="1:20" s="22" customFormat="1" x14ac:dyDescent="0.25">
      <c r="A131" s="43" t="s">
        <v>11</v>
      </c>
      <c r="B131" s="44">
        <v>8</v>
      </c>
      <c r="C131" s="44">
        <v>2013</v>
      </c>
      <c r="D131" s="44" t="str">
        <f t="shared" si="18"/>
        <v>2X2X8/2013</v>
      </c>
      <c r="E131" s="55">
        <v>67.78</v>
      </c>
      <c r="F131" s="55">
        <v>1.36</v>
      </c>
      <c r="G131" s="59">
        <f t="shared" si="12"/>
        <v>2.7656000000000001</v>
      </c>
      <c r="H131" s="59">
        <f t="shared" si="13"/>
        <v>5.9322120000000007</v>
      </c>
      <c r="I131" s="59">
        <f t="shared" si="14"/>
        <v>77.837812000000014</v>
      </c>
      <c r="J131" s="59">
        <f t="shared" si="15"/>
        <v>98.773659843172879</v>
      </c>
      <c r="K131" s="59">
        <f t="shared" si="16"/>
        <v>20.935847843172866</v>
      </c>
      <c r="L131" s="60">
        <v>3.2500000000000001E-2</v>
      </c>
      <c r="M131" s="59"/>
      <c r="N131" s="59">
        <f>SUM(M$122:M131)</f>
        <v>0</v>
      </c>
      <c r="O131" s="59">
        <f>SUM(K$122:K131)</f>
        <v>240.26074540816845</v>
      </c>
      <c r="P131" s="60">
        <v>0.29442930669088707</v>
      </c>
      <c r="Q131" s="59">
        <f t="shared" si="19"/>
        <v>240.26074540816845</v>
      </c>
      <c r="R131" s="57">
        <f t="shared" si="17"/>
        <v>3.9103846153846158</v>
      </c>
      <c r="S131" s="61">
        <f t="shared" si="26"/>
        <v>0</v>
      </c>
      <c r="T131" s="43"/>
    </row>
    <row r="132" spans="1:20" s="22" customFormat="1" x14ac:dyDescent="0.25">
      <c r="A132" s="43" t="s">
        <v>11</v>
      </c>
      <c r="B132" s="44">
        <v>7</v>
      </c>
      <c r="C132" s="44">
        <v>2013</v>
      </c>
      <c r="D132" s="44" t="str">
        <f t="shared" si="18"/>
        <v>2X2X7/2013</v>
      </c>
      <c r="E132" s="55">
        <v>67.78</v>
      </c>
      <c r="F132" s="55">
        <v>1.36</v>
      </c>
      <c r="G132" s="59">
        <f t="shared" ref="G132:G195" si="27">(E132+F132)*0.04</f>
        <v>2.7656000000000001</v>
      </c>
      <c r="H132" s="59">
        <f t="shared" ref="H132:H195" si="28">SUM(E132:G132)*0.0825</f>
        <v>5.9322120000000007</v>
      </c>
      <c r="I132" s="59">
        <f t="shared" ref="I132:I195" si="29">SUM(E132:H132)</f>
        <v>77.837812000000014</v>
      </c>
      <c r="J132" s="59">
        <f t="shared" ref="J132:J195" si="30">E132*(1+P132)*1.04*1.0825</f>
        <v>98.923824452921593</v>
      </c>
      <c r="K132" s="59">
        <f t="shared" ref="K132:K195" si="31">J132-I132</f>
        <v>21.08601245292158</v>
      </c>
      <c r="L132" s="60">
        <v>3.2500000000000001E-2</v>
      </c>
      <c r="M132" s="59"/>
      <c r="N132" s="59">
        <f>SUM(M$122:M132)</f>
        <v>0</v>
      </c>
      <c r="O132" s="59">
        <f>SUM(K$122:K132)</f>
        <v>261.34675786109005</v>
      </c>
      <c r="P132" s="60">
        <v>0.2963972146533454</v>
      </c>
      <c r="Q132" s="59">
        <f t="shared" si="19"/>
        <v>261.34675786109005</v>
      </c>
      <c r="R132" s="57">
        <f t="shared" ref="R132:R195" si="32">E132/(LEFT(A132,1)*RIGHT(A132,1)*52/12)</f>
        <v>3.9103846153846158</v>
      </c>
      <c r="S132" s="61">
        <f t="shared" si="26"/>
        <v>0</v>
      </c>
      <c r="T132" s="43"/>
    </row>
    <row r="133" spans="1:20" s="22" customFormat="1" x14ac:dyDescent="0.25">
      <c r="A133" s="43" t="s">
        <v>11</v>
      </c>
      <c r="B133" s="44">
        <v>6</v>
      </c>
      <c r="C133" s="44">
        <v>2013</v>
      </c>
      <c r="D133" s="44" t="str">
        <f t="shared" ref="D133:D196" si="33">A133&amp;"X"&amp;B133&amp;"/"&amp;C133</f>
        <v>2X2X6/2013</v>
      </c>
      <c r="E133" s="55">
        <v>67.78</v>
      </c>
      <c r="F133" s="55">
        <v>1.36</v>
      </c>
      <c r="G133" s="59">
        <f t="shared" si="27"/>
        <v>2.7656000000000001</v>
      </c>
      <c r="H133" s="59">
        <f t="shared" si="28"/>
        <v>5.9322120000000007</v>
      </c>
      <c r="I133" s="59">
        <f t="shared" si="29"/>
        <v>77.837812000000014</v>
      </c>
      <c r="J133" s="59">
        <f t="shared" si="30"/>
        <v>99.408971653648209</v>
      </c>
      <c r="K133" s="59">
        <f t="shared" si="31"/>
        <v>21.571159653648195</v>
      </c>
      <c r="L133" s="60">
        <v>3.2500000000000001E-2</v>
      </c>
      <c r="M133" s="59"/>
      <c r="N133" s="59">
        <f>SUM(M$122:M133)</f>
        <v>0</v>
      </c>
      <c r="O133" s="59">
        <f>SUM(K$122:K133)</f>
        <v>282.91791751473824</v>
      </c>
      <c r="P133" s="60">
        <v>0.30275507114744171</v>
      </c>
      <c r="Q133" s="59">
        <f t="shared" ref="Q133:Q196" si="34">O133+N133</f>
        <v>282.91791751473824</v>
      </c>
      <c r="R133" s="57">
        <f t="shared" si="32"/>
        <v>3.9103846153846158</v>
      </c>
      <c r="S133" s="61">
        <f t="shared" si="26"/>
        <v>0</v>
      </c>
      <c r="T133" s="43"/>
    </row>
    <row r="134" spans="1:20" s="22" customFormat="1" x14ac:dyDescent="0.25">
      <c r="A134" s="43" t="s">
        <v>11</v>
      </c>
      <c r="B134" s="44">
        <v>5</v>
      </c>
      <c r="C134" s="44">
        <v>2013</v>
      </c>
      <c r="D134" s="44" t="str">
        <f t="shared" si="33"/>
        <v>2X2X5/2013</v>
      </c>
      <c r="E134" s="55">
        <v>67.78</v>
      </c>
      <c r="F134" s="55">
        <v>1.36</v>
      </c>
      <c r="G134" s="59">
        <f t="shared" si="27"/>
        <v>2.7656000000000001</v>
      </c>
      <c r="H134" s="59">
        <f t="shared" si="28"/>
        <v>5.9322120000000007</v>
      </c>
      <c r="I134" s="59">
        <f t="shared" si="29"/>
        <v>77.837812000000014</v>
      </c>
      <c r="J134" s="59">
        <f t="shared" si="30"/>
        <v>100.10203908325765</v>
      </c>
      <c r="K134" s="59">
        <f t="shared" si="31"/>
        <v>22.264227083257637</v>
      </c>
      <c r="L134" s="60">
        <v>3.2500000000000001E-2</v>
      </c>
      <c r="M134" s="59"/>
      <c r="N134" s="59">
        <f>SUM(M$122:M134)</f>
        <v>0</v>
      </c>
      <c r="O134" s="59">
        <f>SUM(K$122:K134)</f>
        <v>305.18214459799589</v>
      </c>
      <c r="P134" s="60">
        <v>0.31183772328186499</v>
      </c>
      <c r="Q134" s="59">
        <f t="shared" si="34"/>
        <v>305.18214459799589</v>
      </c>
      <c r="R134" s="57">
        <f t="shared" si="32"/>
        <v>3.9103846153846158</v>
      </c>
      <c r="S134" s="61">
        <f t="shared" si="26"/>
        <v>0</v>
      </c>
      <c r="T134" s="43"/>
    </row>
    <row r="135" spans="1:20" s="22" customFormat="1" x14ac:dyDescent="0.25">
      <c r="A135" s="43" t="s">
        <v>11</v>
      </c>
      <c r="B135" s="44">
        <v>4</v>
      </c>
      <c r="C135" s="44">
        <v>2013</v>
      </c>
      <c r="D135" s="44" t="str">
        <f t="shared" si="33"/>
        <v>2X2X4/2013</v>
      </c>
      <c r="E135" s="55">
        <v>67.78</v>
      </c>
      <c r="F135" s="55">
        <v>1.36</v>
      </c>
      <c r="G135" s="59">
        <f t="shared" si="27"/>
        <v>2.7656000000000001</v>
      </c>
      <c r="H135" s="59">
        <f t="shared" si="28"/>
        <v>5.9322120000000007</v>
      </c>
      <c r="I135" s="59">
        <f t="shared" si="29"/>
        <v>77.837812000000014</v>
      </c>
      <c r="J135" s="59">
        <f t="shared" si="30"/>
        <v>100.20599919769909</v>
      </c>
      <c r="K135" s="59">
        <f t="shared" si="31"/>
        <v>22.368187197699072</v>
      </c>
      <c r="L135" s="60">
        <v>3.2500000000000001E-2</v>
      </c>
      <c r="M135" s="59"/>
      <c r="N135" s="59">
        <f>SUM(M$122:M135)</f>
        <v>0</v>
      </c>
      <c r="O135" s="59">
        <f>SUM(K$122:K135)</f>
        <v>327.55033179569494</v>
      </c>
      <c r="P135" s="60">
        <v>0.31320012110202849</v>
      </c>
      <c r="Q135" s="59">
        <f t="shared" si="34"/>
        <v>327.55033179569494</v>
      </c>
      <c r="R135" s="57">
        <f t="shared" si="32"/>
        <v>3.9103846153846158</v>
      </c>
      <c r="S135" s="61">
        <f t="shared" si="26"/>
        <v>0</v>
      </c>
      <c r="T135" s="43"/>
    </row>
    <row r="136" spans="1:20" s="22" customFormat="1" x14ac:dyDescent="0.25">
      <c r="A136" s="43" t="s">
        <v>11</v>
      </c>
      <c r="B136" s="44">
        <v>3</v>
      </c>
      <c r="C136" s="44">
        <v>2013</v>
      </c>
      <c r="D136" s="44" t="str">
        <f t="shared" si="33"/>
        <v>2X2X3/2013</v>
      </c>
      <c r="E136" s="55">
        <v>67.78</v>
      </c>
      <c r="F136" s="55">
        <v>1.36</v>
      </c>
      <c r="G136" s="59">
        <f t="shared" si="27"/>
        <v>2.7656000000000001</v>
      </c>
      <c r="H136" s="59">
        <f t="shared" si="28"/>
        <v>5.9322120000000007</v>
      </c>
      <c r="I136" s="59">
        <f t="shared" si="29"/>
        <v>77.837812000000014</v>
      </c>
      <c r="J136" s="59">
        <f t="shared" si="30"/>
        <v>99.062437938843473</v>
      </c>
      <c r="K136" s="59">
        <f t="shared" si="31"/>
        <v>21.224625938843459</v>
      </c>
      <c r="L136" s="60">
        <v>3.2500000000000001E-2</v>
      </c>
      <c r="M136" s="59"/>
      <c r="N136" s="59">
        <f>SUM(M$122:M136)</f>
        <v>0</v>
      </c>
      <c r="O136" s="59">
        <f>SUM(K$122:K136)</f>
        <v>348.77495773453842</v>
      </c>
      <c r="P136" s="60">
        <v>0.29821374508023007</v>
      </c>
      <c r="Q136" s="59">
        <f t="shared" si="34"/>
        <v>348.77495773453842</v>
      </c>
      <c r="R136" s="57">
        <f t="shared" si="32"/>
        <v>3.9103846153846158</v>
      </c>
      <c r="S136" s="61">
        <f t="shared" si="26"/>
        <v>0</v>
      </c>
      <c r="T136" s="43"/>
    </row>
    <row r="137" spans="1:20" s="22" customFormat="1" x14ac:dyDescent="0.25">
      <c r="A137" s="43" t="s">
        <v>11</v>
      </c>
      <c r="B137" s="44">
        <v>2</v>
      </c>
      <c r="C137" s="44">
        <v>2013</v>
      </c>
      <c r="D137" s="44" t="str">
        <f t="shared" si="33"/>
        <v>2X2X2/2013</v>
      </c>
      <c r="E137" s="55">
        <v>67.78</v>
      </c>
      <c r="F137" s="55">
        <v>1.36</v>
      </c>
      <c r="G137" s="59">
        <f t="shared" si="27"/>
        <v>2.7656000000000001</v>
      </c>
      <c r="H137" s="59">
        <f t="shared" si="28"/>
        <v>5.9322120000000007</v>
      </c>
      <c r="I137" s="59">
        <f t="shared" si="29"/>
        <v>77.837812000000014</v>
      </c>
      <c r="J137" s="59">
        <f t="shared" si="30"/>
        <v>99.559136263396908</v>
      </c>
      <c r="K137" s="59">
        <f t="shared" si="31"/>
        <v>21.721324263396895</v>
      </c>
      <c r="L137" s="60">
        <v>3.2500000000000001E-2</v>
      </c>
      <c r="M137" s="59"/>
      <c r="N137" s="59">
        <f>SUM(M$122:M137)</f>
        <v>0</v>
      </c>
      <c r="O137" s="59">
        <f>SUM(K$122:K137)</f>
        <v>370.49628199793528</v>
      </c>
      <c r="P137" s="60">
        <v>0.30472297910990004</v>
      </c>
      <c r="Q137" s="59">
        <f t="shared" si="34"/>
        <v>370.49628199793528</v>
      </c>
      <c r="R137" s="57">
        <f t="shared" si="32"/>
        <v>3.9103846153846158</v>
      </c>
      <c r="S137" s="61"/>
      <c r="T137" s="43"/>
    </row>
    <row r="138" spans="1:20" s="22" customFormat="1" x14ac:dyDescent="0.25">
      <c r="A138" s="43" t="s">
        <v>11</v>
      </c>
      <c r="B138" s="44">
        <v>1</v>
      </c>
      <c r="C138" s="44">
        <v>2013</v>
      </c>
      <c r="D138" s="44" t="str">
        <f t="shared" si="33"/>
        <v>2X2X1/2013</v>
      </c>
      <c r="E138" s="55">
        <v>67.78</v>
      </c>
      <c r="F138" s="55">
        <v>1.36</v>
      </c>
      <c r="G138" s="59">
        <f t="shared" si="27"/>
        <v>2.7656000000000001</v>
      </c>
      <c r="H138" s="59">
        <f t="shared" si="28"/>
        <v>5.9322120000000007</v>
      </c>
      <c r="I138" s="59">
        <f t="shared" si="29"/>
        <v>77.837812000000014</v>
      </c>
      <c r="J138" s="59">
        <f t="shared" si="30"/>
        <v>99.60534075870423</v>
      </c>
      <c r="K138" s="59">
        <f t="shared" si="31"/>
        <v>21.767528758704216</v>
      </c>
      <c r="L138" s="60">
        <v>3.2500000000000001E-2</v>
      </c>
      <c r="M138" s="59"/>
      <c r="N138" s="59">
        <f>SUM(M$122:M138)</f>
        <v>0</v>
      </c>
      <c r="O138" s="59">
        <f>SUM(K$122:K138)</f>
        <v>392.26381075663949</v>
      </c>
      <c r="P138" s="60">
        <v>0.30532848925219497</v>
      </c>
      <c r="Q138" s="59">
        <f t="shared" si="34"/>
        <v>392.26381075663949</v>
      </c>
      <c r="R138" s="57">
        <f t="shared" si="32"/>
        <v>3.9103846153846158</v>
      </c>
      <c r="S138" s="61">
        <f>R138/R139-1</f>
        <v>0</v>
      </c>
      <c r="T138" s="43"/>
    </row>
    <row r="139" spans="1:20" s="22" customFormat="1" x14ac:dyDescent="0.25">
      <c r="A139" s="43" t="s">
        <v>11</v>
      </c>
      <c r="B139" s="44">
        <v>12</v>
      </c>
      <c r="C139" s="44">
        <v>2012</v>
      </c>
      <c r="D139" s="44" t="str">
        <f t="shared" si="33"/>
        <v>2X2X12/2012</v>
      </c>
      <c r="E139" s="55">
        <v>67.78</v>
      </c>
      <c r="F139" s="55">
        <v>1.36</v>
      </c>
      <c r="G139" s="59">
        <f t="shared" si="27"/>
        <v>2.7656000000000001</v>
      </c>
      <c r="H139" s="59">
        <f t="shared" si="28"/>
        <v>5.9322120000000007</v>
      </c>
      <c r="I139" s="59">
        <f t="shared" si="29"/>
        <v>77.837812000000014</v>
      </c>
      <c r="J139" s="59">
        <f t="shared" si="30"/>
        <v>100.20599919769909</v>
      </c>
      <c r="K139" s="59">
        <f t="shared" si="31"/>
        <v>22.368187197699072</v>
      </c>
      <c r="L139" s="60">
        <v>3.2500000000000001E-2</v>
      </c>
      <c r="M139" s="59"/>
      <c r="N139" s="59">
        <f>SUM(M$122:M139)</f>
        <v>0</v>
      </c>
      <c r="O139" s="59">
        <f>SUM(K$122:K139)</f>
        <v>414.63199795433854</v>
      </c>
      <c r="P139" s="60">
        <v>0.31320012110202849</v>
      </c>
      <c r="Q139" s="59">
        <f t="shared" si="34"/>
        <v>414.63199795433854</v>
      </c>
      <c r="R139" s="57">
        <f t="shared" si="32"/>
        <v>3.9103846153846158</v>
      </c>
      <c r="S139" s="61">
        <f t="shared" ref="S139:S146" si="35">R139/R140-1</f>
        <v>0</v>
      </c>
      <c r="T139" s="43"/>
    </row>
    <row r="140" spans="1:20" s="22" customFormat="1" x14ac:dyDescent="0.25">
      <c r="A140" s="43" t="s">
        <v>11</v>
      </c>
      <c r="B140" s="44">
        <v>11</v>
      </c>
      <c r="C140" s="44">
        <v>2012</v>
      </c>
      <c r="D140" s="44" t="str">
        <f t="shared" si="33"/>
        <v>2X2X11/2012</v>
      </c>
      <c r="E140" s="55">
        <v>67.78</v>
      </c>
      <c r="F140" s="55">
        <v>1.36</v>
      </c>
      <c r="G140" s="59">
        <f t="shared" si="27"/>
        <v>2.7656000000000001</v>
      </c>
      <c r="H140" s="59">
        <f t="shared" si="28"/>
        <v>5.9322120000000007</v>
      </c>
      <c r="I140" s="59">
        <f t="shared" si="29"/>
        <v>77.837812000000014</v>
      </c>
      <c r="J140" s="59">
        <f t="shared" si="30"/>
        <v>96.555844068422644</v>
      </c>
      <c r="K140" s="59">
        <f t="shared" si="31"/>
        <v>18.71803206842263</v>
      </c>
      <c r="L140" s="60">
        <v>3.2500000000000001E-2</v>
      </c>
      <c r="M140" s="59"/>
      <c r="N140" s="59">
        <f>SUM(M$122:M140)</f>
        <v>0</v>
      </c>
      <c r="O140" s="59">
        <f>SUM(K$122:K140)</f>
        <v>433.35003002276119</v>
      </c>
      <c r="P140" s="60">
        <v>0.26536481986073268</v>
      </c>
      <c r="Q140" s="59">
        <f t="shared" si="34"/>
        <v>433.35003002276119</v>
      </c>
      <c r="R140" s="57">
        <f t="shared" si="32"/>
        <v>3.9103846153846158</v>
      </c>
      <c r="S140" s="61">
        <f t="shared" si="35"/>
        <v>8.8835341365461895E-2</v>
      </c>
      <c r="T140" s="43"/>
    </row>
    <row r="141" spans="1:20" s="22" customFormat="1" x14ac:dyDescent="0.25">
      <c r="A141" s="43" t="s">
        <v>11</v>
      </c>
      <c r="B141" s="44">
        <v>10</v>
      </c>
      <c r="C141" s="44">
        <v>2012</v>
      </c>
      <c r="D141" s="44" t="str">
        <f t="shared" si="33"/>
        <v>2X2X10/2012</v>
      </c>
      <c r="E141" s="55">
        <v>62.25</v>
      </c>
      <c r="F141" s="55">
        <v>1.36</v>
      </c>
      <c r="G141" s="59">
        <f t="shared" si="27"/>
        <v>2.5444</v>
      </c>
      <c r="H141" s="59">
        <f t="shared" si="28"/>
        <v>5.457738</v>
      </c>
      <c r="I141" s="59">
        <f t="shared" si="29"/>
        <v>71.612138000000002</v>
      </c>
      <c r="J141" s="59">
        <f t="shared" si="30"/>
        <v>88.493641676281513</v>
      </c>
      <c r="K141" s="59">
        <f t="shared" si="31"/>
        <v>16.881503676281511</v>
      </c>
      <c r="L141" s="60">
        <v>3.2500000000000001E-2</v>
      </c>
      <c r="M141" s="59"/>
      <c r="N141" s="59">
        <f>SUM(M$122:M141)</f>
        <v>0</v>
      </c>
      <c r="O141" s="59">
        <f>SUM(K$122:K141)</f>
        <v>450.2315336990427</v>
      </c>
      <c r="P141" s="60">
        <v>0.2627328168781935</v>
      </c>
      <c r="Q141" s="59">
        <f t="shared" si="34"/>
        <v>450.2315336990427</v>
      </c>
      <c r="R141" s="57">
        <f t="shared" si="32"/>
        <v>3.5913461538461542</v>
      </c>
      <c r="S141" s="61">
        <f t="shared" si="35"/>
        <v>0</v>
      </c>
      <c r="T141" s="43"/>
    </row>
    <row r="142" spans="1:20" s="22" customFormat="1" x14ac:dyDescent="0.25">
      <c r="A142" s="43" t="s">
        <v>11</v>
      </c>
      <c r="B142" s="44">
        <v>9</v>
      </c>
      <c r="C142" s="44">
        <v>2012</v>
      </c>
      <c r="D142" s="44" t="str">
        <f t="shared" si="33"/>
        <v>2X2X9/2012</v>
      </c>
      <c r="E142" s="55">
        <v>62.25</v>
      </c>
      <c r="F142" s="55">
        <v>1.36</v>
      </c>
      <c r="G142" s="59">
        <f t="shared" si="27"/>
        <v>2.5444</v>
      </c>
      <c r="H142" s="59">
        <f t="shared" si="28"/>
        <v>5.457738</v>
      </c>
      <c r="I142" s="59">
        <f t="shared" si="29"/>
        <v>71.612138000000002</v>
      </c>
      <c r="J142" s="59">
        <f t="shared" si="30"/>
        <v>87.39627893522335</v>
      </c>
      <c r="K142" s="59">
        <f t="shared" si="31"/>
        <v>15.784140935223348</v>
      </c>
      <c r="L142" s="60">
        <v>3.2500000000000001E-2</v>
      </c>
      <c r="M142" s="59"/>
      <c r="N142" s="59">
        <f>SUM(M$122:M142)</f>
        <v>0</v>
      </c>
      <c r="O142" s="59">
        <f>SUM(K$122:K142)</f>
        <v>466.01567463426602</v>
      </c>
      <c r="P142" s="60">
        <v>0.24707433657491346</v>
      </c>
      <c r="Q142" s="59">
        <f t="shared" si="34"/>
        <v>466.01567463426602</v>
      </c>
      <c r="R142" s="57">
        <f t="shared" si="32"/>
        <v>3.5913461538461542</v>
      </c>
      <c r="S142" s="61">
        <f t="shared" si="35"/>
        <v>0</v>
      </c>
      <c r="T142" s="43"/>
    </row>
    <row r="143" spans="1:20" s="22" customFormat="1" x14ac:dyDescent="0.25">
      <c r="A143" s="43" t="s">
        <v>11</v>
      </c>
      <c r="B143" s="44">
        <v>8</v>
      </c>
      <c r="C143" s="44">
        <v>2012</v>
      </c>
      <c r="D143" s="44" t="str">
        <f t="shared" si="33"/>
        <v>2X2X8/2012</v>
      </c>
      <c r="E143" s="55">
        <v>62.25</v>
      </c>
      <c r="F143" s="55">
        <v>1.36</v>
      </c>
      <c r="G143" s="59">
        <f t="shared" si="27"/>
        <v>2.5444</v>
      </c>
      <c r="H143" s="59">
        <f t="shared" si="28"/>
        <v>5.457738</v>
      </c>
      <c r="I143" s="59">
        <f t="shared" si="29"/>
        <v>71.612138000000002</v>
      </c>
      <c r="J143" s="59">
        <f t="shared" si="30"/>
        <v>87.581097923191024</v>
      </c>
      <c r="K143" s="59">
        <f t="shared" si="31"/>
        <v>15.968959923191022</v>
      </c>
      <c r="L143" s="60">
        <v>3.2500000000000001E-2</v>
      </c>
      <c r="M143" s="59"/>
      <c r="N143" s="59">
        <f>SUM(M$122:M143)</f>
        <v>0</v>
      </c>
      <c r="O143" s="59">
        <f>SUM(K$122:K143)</f>
        <v>481.98463455745707</v>
      </c>
      <c r="P143" s="60">
        <v>0.24971155431020273</v>
      </c>
      <c r="Q143" s="59">
        <f t="shared" si="34"/>
        <v>481.98463455745707</v>
      </c>
      <c r="R143" s="57">
        <f t="shared" si="32"/>
        <v>3.5913461538461542</v>
      </c>
      <c r="S143" s="61">
        <f t="shared" si="35"/>
        <v>0</v>
      </c>
      <c r="T143" s="43"/>
    </row>
    <row r="144" spans="1:20" s="22" customFormat="1" x14ac:dyDescent="0.25">
      <c r="A144" s="43" t="s">
        <v>11</v>
      </c>
      <c r="B144" s="44">
        <v>7</v>
      </c>
      <c r="C144" s="44">
        <v>2012</v>
      </c>
      <c r="D144" s="44" t="str">
        <f t="shared" si="33"/>
        <v>2X2X7/2012</v>
      </c>
      <c r="E144" s="55">
        <v>62.25</v>
      </c>
      <c r="F144" s="55">
        <v>1.36</v>
      </c>
      <c r="G144" s="59">
        <f t="shared" si="27"/>
        <v>2.5444</v>
      </c>
      <c r="H144" s="59">
        <f t="shared" si="28"/>
        <v>5.457738</v>
      </c>
      <c r="I144" s="59">
        <f t="shared" si="29"/>
        <v>71.612138000000002</v>
      </c>
      <c r="J144" s="59">
        <f t="shared" si="30"/>
        <v>88.389680995549696</v>
      </c>
      <c r="K144" s="59">
        <f t="shared" si="31"/>
        <v>16.777542995549695</v>
      </c>
      <c r="L144" s="60">
        <v>3.2500000000000001E-2</v>
      </c>
      <c r="M144" s="59"/>
      <c r="N144" s="59">
        <f>SUM(M$122:M144)</f>
        <v>0</v>
      </c>
      <c r="O144" s="59">
        <f>SUM(K$122:K144)</f>
        <v>498.76217755300678</v>
      </c>
      <c r="P144" s="60">
        <v>0.26124938190209329</v>
      </c>
      <c r="Q144" s="59">
        <f t="shared" si="34"/>
        <v>498.76217755300678</v>
      </c>
      <c r="R144" s="57">
        <f t="shared" si="32"/>
        <v>3.5913461538461542</v>
      </c>
      <c r="S144" s="61">
        <f t="shared" si="35"/>
        <v>0</v>
      </c>
      <c r="T144" s="43"/>
    </row>
    <row r="145" spans="1:20" s="22" customFormat="1" x14ac:dyDescent="0.25">
      <c r="A145" s="43" t="s">
        <v>11</v>
      </c>
      <c r="B145" s="44">
        <v>6</v>
      </c>
      <c r="C145" s="44">
        <v>2012</v>
      </c>
      <c r="D145" s="44" t="str">
        <f t="shared" si="33"/>
        <v>2X2X6/2012</v>
      </c>
      <c r="E145" s="55">
        <v>62.25</v>
      </c>
      <c r="F145" s="55">
        <v>1.36</v>
      </c>
      <c r="G145" s="59">
        <f t="shared" si="27"/>
        <v>2.5444</v>
      </c>
      <c r="H145" s="59">
        <f t="shared" si="28"/>
        <v>5.457738</v>
      </c>
      <c r="I145" s="59">
        <f t="shared" si="29"/>
        <v>71.612138000000002</v>
      </c>
      <c r="J145" s="59">
        <f t="shared" si="30"/>
        <v>88.724665411241148</v>
      </c>
      <c r="K145" s="59">
        <f t="shared" si="31"/>
        <v>17.112527411241146</v>
      </c>
      <c r="L145" s="60">
        <v>3.2500000000000001E-2</v>
      </c>
      <c r="M145" s="59"/>
      <c r="N145" s="59">
        <f>SUM(M$122:M145)</f>
        <v>0</v>
      </c>
      <c r="O145" s="59">
        <f>SUM(K$122:K145)</f>
        <v>515.87470496424794</v>
      </c>
      <c r="P145" s="60">
        <v>0.26602933904730508</v>
      </c>
      <c r="Q145" s="59">
        <f t="shared" si="34"/>
        <v>515.87470496424794</v>
      </c>
      <c r="R145" s="57">
        <f t="shared" si="32"/>
        <v>3.5913461538461542</v>
      </c>
      <c r="S145" s="61">
        <f t="shared" si="35"/>
        <v>0</v>
      </c>
      <c r="T145" s="43"/>
    </row>
    <row r="146" spans="1:20" s="22" customFormat="1" x14ac:dyDescent="0.25">
      <c r="A146" s="43" t="s">
        <v>11</v>
      </c>
      <c r="B146" s="44">
        <v>5</v>
      </c>
      <c r="C146" s="44">
        <v>2012</v>
      </c>
      <c r="D146" s="44" t="str">
        <f t="shared" si="33"/>
        <v>2X2X5/2012</v>
      </c>
      <c r="E146" s="55">
        <v>62.25</v>
      </c>
      <c r="F146" s="55">
        <v>1.36</v>
      </c>
      <c r="G146" s="59">
        <f t="shared" si="27"/>
        <v>2.5444</v>
      </c>
      <c r="H146" s="59">
        <f t="shared" si="28"/>
        <v>5.457738</v>
      </c>
      <c r="I146" s="59">
        <f t="shared" si="29"/>
        <v>71.612138000000002</v>
      </c>
      <c r="J146" s="59">
        <f t="shared" si="30"/>
        <v>88.724665411241148</v>
      </c>
      <c r="K146" s="59">
        <f t="shared" si="31"/>
        <v>17.112527411241146</v>
      </c>
      <c r="L146" s="60">
        <v>3.2500000000000001E-2</v>
      </c>
      <c r="M146" s="59"/>
      <c r="N146" s="59">
        <f>SUM(M$122:M146)</f>
        <v>0</v>
      </c>
      <c r="O146" s="59">
        <f>SUM(K$122:K146)</f>
        <v>532.98723237548904</v>
      </c>
      <c r="P146" s="60">
        <v>0.26602933904730508</v>
      </c>
      <c r="Q146" s="59">
        <f t="shared" si="34"/>
        <v>532.98723237548904</v>
      </c>
      <c r="R146" s="57">
        <f t="shared" si="32"/>
        <v>3.5913461538461542</v>
      </c>
      <c r="S146" s="61">
        <f t="shared" si="35"/>
        <v>0</v>
      </c>
      <c r="T146" s="43"/>
    </row>
    <row r="147" spans="1:20" s="22" customFormat="1" x14ac:dyDescent="0.25">
      <c r="A147" s="43" t="s">
        <v>11</v>
      </c>
      <c r="B147" s="44">
        <v>4</v>
      </c>
      <c r="C147" s="44">
        <v>2012</v>
      </c>
      <c r="D147" s="44" t="str">
        <f t="shared" si="33"/>
        <v>2X2X4/2012</v>
      </c>
      <c r="E147" s="55">
        <v>62.25</v>
      </c>
      <c r="F147" s="55">
        <v>1.36</v>
      </c>
      <c r="G147" s="59">
        <f t="shared" si="27"/>
        <v>2.5444</v>
      </c>
      <c r="H147" s="59">
        <f t="shared" si="28"/>
        <v>5.457738</v>
      </c>
      <c r="I147" s="59">
        <f t="shared" si="29"/>
        <v>71.612138000000002</v>
      </c>
      <c r="J147" s="59">
        <f t="shared" si="30"/>
        <v>88.389680995549696</v>
      </c>
      <c r="K147" s="59">
        <f t="shared" si="31"/>
        <v>16.777542995549695</v>
      </c>
      <c r="L147" s="60">
        <v>3.2500000000000001E-2</v>
      </c>
      <c r="M147" s="59"/>
      <c r="N147" s="59">
        <f>SUM(M$122:M147)</f>
        <v>0</v>
      </c>
      <c r="O147" s="59">
        <f>SUM(K$122:K147)</f>
        <v>549.7647753710387</v>
      </c>
      <c r="P147" s="60">
        <v>0.26124938190209329</v>
      </c>
      <c r="Q147" s="59">
        <f t="shared" si="34"/>
        <v>549.7647753710387</v>
      </c>
      <c r="R147" s="57">
        <f t="shared" si="32"/>
        <v>3.5913461538461542</v>
      </c>
      <c r="S147" s="61"/>
      <c r="T147" s="43"/>
    </row>
    <row r="148" spans="1:20" s="22" customFormat="1" x14ac:dyDescent="0.25">
      <c r="A148" s="43" t="s">
        <v>11</v>
      </c>
      <c r="B148" s="44">
        <v>3</v>
      </c>
      <c r="C148" s="44">
        <v>2012</v>
      </c>
      <c r="D148" s="44" t="str">
        <f t="shared" si="33"/>
        <v>2X2X3/2012</v>
      </c>
      <c r="E148" s="55">
        <v>62.25</v>
      </c>
      <c r="F148" s="55">
        <v>1.36</v>
      </c>
      <c r="G148" s="59">
        <f t="shared" si="27"/>
        <v>2.5444</v>
      </c>
      <c r="H148" s="59">
        <f t="shared" si="28"/>
        <v>5.457738</v>
      </c>
      <c r="I148" s="59">
        <f t="shared" si="29"/>
        <v>71.612138000000002</v>
      </c>
      <c r="J148" s="59">
        <f t="shared" si="30"/>
        <v>87.627302670182942</v>
      </c>
      <c r="K148" s="59">
        <f t="shared" si="31"/>
        <v>16.015164670182941</v>
      </c>
      <c r="L148" s="60">
        <v>3.2500000000000001E-2</v>
      </c>
      <c r="M148" s="59"/>
      <c r="N148" s="59">
        <f>SUM(M$122:M148)</f>
        <v>0</v>
      </c>
      <c r="O148" s="59">
        <f>SUM(K$122:K148)</f>
        <v>565.77994004122161</v>
      </c>
      <c r="P148" s="60">
        <v>0.25037085874402504</v>
      </c>
      <c r="Q148" s="59">
        <f t="shared" si="34"/>
        <v>565.77994004122161</v>
      </c>
      <c r="R148" s="57">
        <f t="shared" si="32"/>
        <v>3.5913461538461542</v>
      </c>
      <c r="S148" s="61">
        <f>R148/R149-1</f>
        <v>0</v>
      </c>
      <c r="T148" s="43"/>
    </row>
    <row r="149" spans="1:20" s="22" customFormat="1" x14ac:dyDescent="0.25">
      <c r="A149" s="43" t="s">
        <v>11</v>
      </c>
      <c r="B149" s="44">
        <v>2</v>
      </c>
      <c r="C149" s="44">
        <v>2012</v>
      </c>
      <c r="D149" s="44" t="str">
        <f t="shared" si="33"/>
        <v>2X2X2/2012</v>
      </c>
      <c r="E149" s="55">
        <v>62.25</v>
      </c>
      <c r="F149" s="55">
        <v>1.36</v>
      </c>
      <c r="G149" s="59">
        <f t="shared" si="27"/>
        <v>2.5444</v>
      </c>
      <c r="H149" s="59">
        <f t="shared" si="28"/>
        <v>5.457738</v>
      </c>
      <c r="I149" s="59">
        <f t="shared" si="29"/>
        <v>71.612138000000002</v>
      </c>
      <c r="J149" s="59">
        <f t="shared" si="30"/>
        <v>87.939184712378449</v>
      </c>
      <c r="K149" s="59">
        <f t="shared" si="31"/>
        <v>16.327046712378447</v>
      </c>
      <c r="L149" s="60">
        <v>3.2500000000000001E-2</v>
      </c>
      <c r="M149" s="59"/>
      <c r="N149" s="59">
        <f>SUM(M$122:M149)</f>
        <v>0</v>
      </c>
      <c r="O149" s="59">
        <f>SUM(K$122:K149)</f>
        <v>582.10698675360004</v>
      </c>
      <c r="P149" s="60">
        <v>0.25482116367232571</v>
      </c>
      <c r="Q149" s="59">
        <f t="shared" si="34"/>
        <v>582.10698675360004</v>
      </c>
      <c r="R149" s="57">
        <f t="shared" si="32"/>
        <v>3.5913461538461542</v>
      </c>
      <c r="S149" s="61">
        <f t="shared" ref="S149:S156" si="36">R149/R150-1</f>
        <v>0</v>
      </c>
      <c r="T149" s="43"/>
    </row>
    <row r="150" spans="1:20" s="22" customFormat="1" x14ac:dyDescent="0.25">
      <c r="A150" s="43" t="s">
        <v>11</v>
      </c>
      <c r="B150" s="44">
        <v>1</v>
      </c>
      <c r="C150" s="44">
        <v>2012</v>
      </c>
      <c r="D150" s="44" t="str">
        <f t="shared" si="33"/>
        <v>2X2X1/2012</v>
      </c>
      <c r="E150" s="55">
        <v>62.25</v>
      </c>
      <c r="F150" s="55">
        <v>1.36</v>
      </c>
      <c r="G150" s="59">
        <f t="shared" si="27"/>
        <v>2.5444</v>
      </c>
      <c r="H150" s="59">
        <f t="shared" si="28"/>
        <v>5.457738</v>
      </c>
      <c r="I150" s="59">
        <f t="shared" si="29"/>
        <v>71.612138000000002</v>
      </c>
      <c r="J150" s="59">
        <f t="shared" si="30"/>
        <v>88.239515567825933</v>
      </c>
      <c r="K150" s="59">
        <f t="shared" si="31"/>
        <v>16.627377567825931</v>
      </c>
      <c r="L150" s="60">
        <v>3.2500000000000001E-2</v>
      </c>
      <c r="M150" s="59"/>
      <c r="N150" s="59">
        <f>SUM(M$122:M150)</f>
        <v>0</v>
      </c>
      <c r="O150" s="59">
        <f>SUM(K$122:K150)</f>
        <v>598.73436432142603</v>
      </c>
      <c r="P150" s="60">
        <v>0.25910664249217075</v>
      </c>
      <c r="Q150" s="59">
        <f t="shared" si="34"/>
        <v>598.73436432142603</v>
      </c>
      <c r="R150" s="57">
        <f t="shared" si="32"/>
        <v>3.5913461538461542</v>
      </c>
      <c r="S150" s="61">
        <f t="shared" si="36"/>
        <v>0</v>
      </c>
      <c r="T150" s="43"/>
    </row>
    <row r="151" spans="1:20" s="22" customFormat="1" x14ac:dyDescent="0.25">
      <c r="A151" s="43" t="s">
        <v>11</v>
      </c>
      <c r="B151" s="44">
        <v>12</v>
      </c>
      <c r="C151" s="44">
        <v>2011</v>
      </c>
      <c r="D151" s="44" t="str">
        <f t="shared" si="33"/>
        <v>2X2X12/2011</v>
      </c>
      <c r="E151" s="55">
        <v>62.25</v>
      </c>
      <c r="F151" s="55">
        <v>1.36</v>
      </c>
      <c r="G151" s="59">
        <f t="shared" si="27"/>
        <v>2.5444</v>
      </c>
      <c r="H151" s="59">
        <f t="shared" si="28"/>
        <v>5.457738</v>
      </c>
      <c r="I151" s="59">
        <f t="shared" si="29"/>
        <v>71.612138000000002</v>
      </c>
      <c r="J151" s="59">
        <f t="shared" si="30"/>
        <v>86.77251485083238</v>
      </c>
      <c r="K151" s="59">
        <f t="shared" si="31"/>
        <v>15.160376850832378</v>
      </c>
      <c r="L151" s="60">
        <v>3.2500000000000001E-2</v>
      </c>
      <c r="M151" s="59"/>
      <c r="N151" s="59">
        <f>SUM(M$122:M151)</f>
        <v>0</v>
      </c>
      <c r="O151" s="59">
        <f>SUM(K$122:K151)</f>
        <v>613.89474117225836</v>
      </c>
      <c r="P151" s="60">
        <v>0.23817372671831216</v>
      </c>
      <c r="Q151" s="59">
        <f t="shared" si="34"/>
        <v>613.89474117225836</v>
      </c>
      <c r="R151" s="57">
        <f t="shared" si="32"/>
        <v>3.5913461538461542</v>
      </c>
      <c r="S151" s="61">
        <f t="shared" si="36"/>
        <v>0</v>
      </c>
      <c r="T151" s="43"/>
    </row>
    <row r="152" spans="1:20" s="22" customFormat="1" x14ac:dyDescent="0.25">
      <c r="A152" s="43" t="s">
        <v>11</v>
      </c>
      <c r="B152" s="44">
        <v>11</v>
      </c>
      <c r="C152" s="44">
        <v>2011</v>
      </c>
      <c r="D152" s="44" t="str">
        <f t="shared" si="33"/>
        <v>2X2X11/2011</v>
      </c>
      <c r="E152" s="55">
        <v>62.25</v>
      </c>
      <c r="F152" s="55">
        <v>1.36</v>
      </c>
      <c r="G152" s="59">
        <f t="shared" si="27"/>
        <v>2.5444</v>
      </c>
      <c r="H152" s="59">
        <f t="shared" si="28"/>
        <v>5.457738</v>
      </c>
      <c r="I152" s="59">
        <f t="shared" si="29"/>
        <v>71.612138000000002</v>
      </c>
      <c r="J152" s="59">
        <f t="shared" si="30"/>
        <v>86.64545179660459</v>
      </c>
      <c r="K152" s="59">
        <f t="shared" si="31"/>
        <v>15.033313796604588</v>
      </c>
      <c r="L152" s="60">
        <v>3.2500000000000001E-2</v>
      </c>
      <c r="M152" s="59"/>
      <c r="N152" s="59">
        <f>SUM(M$122:M152)</f>
        <v>0</v>
      </c>
      <c r="O152" s="59">
        <f>SUM(K$122:K152)</f>
        <v>628.92805496886297</v>
      </c>
      <c r="P152" s="60">
        <v>0.23636063952530079</v>
      </c>
      <c r="Q152" s="59">
        <f t="shared" si="34"/>
        <v>628.92805496886297</v>
      </c>
      <c r="R152" s="57">
        <f t="shared" si="32"/>
        <v>3.5913461538461542</v>
      </c>
      <c r="S152" s="61">
        <f t="shared" si="36"/>
        <v>0</v>
      </c>
      <c r="T152" s="43"/>
    </row>
    <row r="153" spans="1:20" s="22" customFormat="1" x14ac:dyDescent="0.25">
      <c r="A153" s="43" t="s">
        <v>11</v>
      </c>
      <c r="B153" s="44">
        <v>10</v>
      </c>
      <c r="C153" s="44">
        <v>2011</v>
      </c>
      <c r="D153" s="44" t="str">
        <f t="shared" si="33"/>
        <v>2X2X10/2011</v>
      </c>
      <c r="E153" s="55">
        <v>62.25</v>
      </c>
      <c r="F153" s="55">
        <v>1.36</v>
      </c>
      <c r="G153" s="59">
        <f t="shared" si="27"/>
        <v>2.5444</v>
      </c>
      <c r="H153" s="59">
        <f t="shared" si="28"/>
        <v>5.457738</v>
      </c>
      <c r="I153" s="59">
        <f t="shared" si="29"/>
        <v>71.612138000000002</v>
      </c>
      <c r="J153" s="59">
        <f t="shared" si="30"/>
        <v>86.922680278556115</v>
      </c>
      <c r="K153" s="59">
        <f t="shared" si="31"/>
        <v>15.310542278556113</v>
      </c>
      <c r="L153" s="60">
        <v>3.2500000000000001E-2</v>
      </c>
      <c r="M153" s="59"/>
      <c r="N153" s="59">
        <f>SUM(M$122:M153)</f>
        <v>0</v>
      </c>
      <c r="O153" s="59">
        <f>SUM(K$122:K153)</f>
        <v>644.23859724741908</v>
      </c>
      <c r="P153" s="60">
        <v>0.24031646612823471</v>
      </c>
      <c r="Q153" s="59">
        <f t="shared" si="34"/>
        <v>644.23859724741908</v>
      </c>
      <c r="R153" s="57">
        <f t="shared" si="32"/>
        <v>3.5913461538461542</v>
      </c>
      <c r="S153" s="61">
        <f t="shared" si="36"/>
        <v>0</v>
      </c>
      <c r="T153" s="43"/>
    </row>
    <row r="154" spans="1:20" s="22" customFormat="1" x14ac:dyDescent="0.25">
      <c r="A154" s="43" t="s">
        <v>11</v>
      </c>
      <c r="B154" s="44">
        <v>9</v>
      </c>
      <c r="C154" s="44">
        <v>2011</v>
      </c>
      <c r="D154" s="44" t="str">
        <f t="shared" si="33"/>
        <v>2X2X9/2011</v>
      </c>
      <c r="E154" s="55">
        <v>62.25</v>
      </c>
      <c r="F154" s="55">
        <v>1.36</v>
      </c>
      <c r="G154" s="59">
        <f t="shared" si="27"/>
        <v>2.5444</v>
      </c>
      <c r="H154" s="59">
        <f t="shared" si="28"/>
        <v>5.457738</v>
      </c>
      <c r="I154" s="59">
        <f t="shared" si="29"/>
        <v>71.612138000000002</v>
      </c>
      <c r="J154" s="59">
        <f t="shared" si="30"/>
        <v>86.957333838800068</v>
      </c>
      <c r="K154" s="59">
        <f t="shared" si="31"/>
        <v>15.345195838800066</v>
      </c>
      <c r="L154" s="60">
        <v>3.2500000000000001E-2</v>
      </c>
      <c r="M154" s="59"/>
      <c r="N154" s="59">
        <f>SUM(M$122:M154)</f>
        <v>0</v>
      </c>
      <c r="O154" s="59">
        <f>SUM(K$122:K154)</f>
        <v>659.5837930862192</v>
      </c>
      <c r="P154" s="60">
        <v>0.24081094445360143</v>
      </c>
      <c r="Q154" s="59">
        <f t="shared" si="34"/>
        <v>659.5837930862192</v>
      </c>
      <c r="R154" s="57">
        <f t="shared" si="32"/>
        <v>3.5913461538461542</v>
      </c>
      <c r="S154" s="61">
        <f t="shared" si="36"/>
        <v>0</v>
      </c>
      <c r="T154" s="43"/>
    </row>
    <row r="155" spans="1:20" s="22" customFormat="1" x14ac:dyDescent="0.25">
      <c r="A155" s="43" t="s">
        <v>11</v>
      </c>
      <c r="B155" s="44">
        <v>8</v>
      </c>
      <c r="C155" s="44">
        <v>2011</v>
      </c>
      <c r="D155" s="44" t="str">
        <f t="shared" si="33"/>
        <v>2X2X8/2011</v>
      </c>
      <c r="E155" s="55">
        <v>62.25</v>
      </c>
      <c r="F155" s="55">
        <v>1.36</v>
      </c>
      <c r="G155" s="59">
        <f t="shared" si="27"/>
        <v>2.5444</v>
      </c>
      <c r="H155" s="59">
        <f t="shared" si="28"/>
        <v>5.457738</v>
      </c>
      <c r="I155" s="59">
        <f t="shared" si="29"/>
        <v>71.612138000000002</v>
      </c>
      <c r="J155" s="59">
        <f t="shared" si="30"/>
        <v>86.991987399044021</v>
      </c>
      <c r="K155" s="59">
        <f t="shared" si="31"/>
        <v>15.379849399044019</v>
      </c>
      <c r="L155" s="60">
        <v>3.2500000000000001E-2</v>
      </c>
      <c r="M155" s="59"/>
      <c r="N155" s="59">
        <f>SUM(M$122:M155)</f>
        <v>0</v>
      </c>
      <c r="O155" s="59">
        <f>SUM(K$122:K155)</f>
        <v>674.96364248526322</v>
      </c>
      <c r="P155" s="60">
        <v>0.24130542277896819</v>
      </c>
      <c r="Q155" s="59">
        <f t="shared" si="34"/>
        <v>674.96364248526322</v>
      </c>
      <c r="R155" s="57">
        <f t="shared" si="32"/>
        <v>3.5913461538461542</v>
      </c>
      <c r="S155" s="61">
        <f t="shared" si="36"/>
        <v>0</v>
      </c>
      <c r="T155" s="43"/>
    </row>
    <row r="156" spans="1:20" s="22" customFormat="1" x14ac:dyDescent="0.25">
      <c r="A156" s="43" t="s">
        <v>11</v>
      </c>
      <c r="B156" s="44">
        <v>7</v>
      </c>
      <c r="C156" s="44">
        <v>2011</v>
      </c>
      <c r="D156" s="44" t="str">
        <f t="shared" si="33"/>
        <v>2X2X7/2011</v>
      </c>
      <c r="E156" s="55">
        <v>62.25</v>
      </c>
      <c r="F156" s="55">
        <v>1.36</v>
      </c>
      <c r="G156" s="59">
        <f t="shared" si="27"/>
        <v>2.5444</v>
      </c>
      <c r="H156" s="59">
        <f t="shared" si="28"/>
        <v>5.457738</v>
      </c>
      <c r="I156" s="59">
        <f t="shared" si="29"/>
        <v>71.612138000000002</v>
      </c>
      <c r="J156" s="59">
        <f t="shared" si="30"/>
        <v>87.627302670182942</v>
      </c>
      <c r="K156" s="59">
        <f t="shared" si="31"/>
        <v>16.015164670182941</v>
      </c>
      <c r="L156" s="60">
        <v>3.2500000000000001E-2</v>
      </c>
      <c r="M156" s="59"/>
      <c r="N156" s="59">
        <f>SUM(M$122:M156)</f>
        <v>0</v>
      </c>
      <c r="O156" s="59">
        <f>SUM(K$122:K156)</f>
        <v>690.97880715544613</v>
      </c>
      <c r="P156" s="60">
        <v>0.25037085874402504</v>
      </c>
      <c r="Q156" s="59">
        <f t="shared" si="34"/>
        <v>690.97880715544613</v>
      </c>
      <c r="R156" s="57">
        <f t="shared" si="32"/>
        <v>3.5913461538461542</v>
      </c>
      <c r="S156" s="61">
        <f t="shared" si="36"/>
        <v>0</v>
      </c>
      <c r="T156" s="43"/>
    </row>
    <row r="157" spans="1:20" s="22" customFormat="1" x14ac:dyDescent="0.25">
      <c r="A157" s="43" t="s">
        <v>11</v>
      </c>
      <c r="B157" s="44">
        <v>6</v>
      </c>
      <c r="C157" s="44">
        <v>2011</v>
      </c>
      <c r="D157" s="44" t="str">
        <f t="shared" si="33"/>
        <v>2X2X6/2011</v>
      </c>
      <c r="E157" s="55">
        <v>62.25</v>
      </c>
      <c r="F157" s="55">
        <v>1.36</v>
      </c>
      <c r="G157" s="59">
        <f t="shared" si="27"/>
        <v>2.5444</v>
      </c>
      <c r="H157" s="59">
        <f t="shared" si="28"/>
        <v>5.457738</v>
      </c>
      <c r="I157" s="59">
        <f t="shared" si="29"/>
        <v>71.612138000000002</v>
      </c>
      <c r="J157" s="59">
        <f t="shared" si="30"/>
        <v>87.546444362947099</v>
      </c>
      <c r="K157" s="59">
        <f t="shared" si="31"/>
        <v>15.934306362947098</v>
      </c>
      <c r="L157" s="60">
        <v>3.2500000000000001E-2</v>
      </c>
      <c r="M157" s="59"/>
      <c r="N157" s="59">
        <f>SUM(M$122:M157)</f>
        <v>0</v>
      </c>
      <c r="O157" s="59">
        <f>SUM(K$122:K157)</f>
        <v>706.91311351839317</v>
      </c>
      <c r="P157" s="60">
        <v>0.24921707598483597</v>
      </c>
      <c r="Q157" s="59">
        <f t="shared" si="34"/>
        <v>706.91311351839317</v>
      </c>
      <c r="R157" s="57">
        <f t="shared" si="32"/>
        <v>3.5913461538461542</v>
      </c>
      <c r="S157" s="61"/>
      <c r="T157" s="43"/>
    </row>
    <row r="158" spans="1:20" s="22" customFormat="1" x14ac:dyDescent="0.25">
      <c r="A158" s="43" t="s">
        <v>11</v>
      </c>
      <c r="B158" s="44">
        <v>5</v>
      </c>
      <c r="C158" s="44">
        <v>2011</v>
      </c>
      <c r="D158" s="44" t="str">
        <f t="shared" si="33"/>
        <v>2X2X5/2011</v>
      </c>
      <c r="E158" s="55">
        <v>62.25</v>
      </c>
      <c r="F158" s="55">
        <v>1.36</v>
      </c>
      <c r="G158" s="59">
        <f t="shared" si="27"/>
        <v>2.5444</v>
      </c>
      <c r="H158" s="59">
        <f t="shared" si="28"/>
        <v>5.457738</v>
      </c>
      <c r="I158" s="59">
        <f t="shared" si="29"/>
        <v>71.612138000000002</v>
      </c>
      <c r="J158" s="59">
        <f t="shared" si="30"/>
        <v>86.922680278556115</v>
      </c>
      <c r="K158" s="59">
        <f t="shared" si="31"/>
        <v>15.310542278556113</v>
      </c>
      <c r="L158" s="60">
        <v>3.2500000000000001E-2</v>
      </c>
      <c r="M158" s="59"/>
      <c r="N158" s="59">
        <f>SUM(M$122:M158)</f>
        <v>0</v>
      </c>
      <c r="O158" s="59">
        <f>SUM(K$122:K158)</f>
        <v>722.22365579694929</v>
      </c>
      <c r="P158" s="60">
        <v>0.24031646612823471</v>
      </c>
      <c r="Q158" s="59">
        <f t="shared" si="34"/>
        <v>722.22365579694929</v>
      </c>
      <c r="R158" s="57">
        <f t="shared" si="32"/>
        <v>3.5913461538461542</v>
      </c>
      <c r="S158" s="61">
        <f>R158/R159-1</f>
        <v>0</v>
      </c>
      <c r="T158" s="43"/>
    </row>
    <row r="159" spans="1:20" s="22" customFormat="1" x14ac:dyDescent="0.25">
      <c r="A159" s="43" t="s">
        <v>11</v>
      </c>
      <c r="B159" s="44">
        <v>4</v>
      </c>
      <c r="C159" s="44">
        <v>2011</v>
      </c>
      <c r="D159" s="44" t="str">
        <f t="shared" si="33"/>
        <v>2X2X4/2011</v>
      </c>
      <c r="E159" s="55">
        <v>62.25</v>
      </c>
      <c r="F159" s="55">
        <v>1.36</v>
      </c>
      <c r="G159" s="59">
        <f t="shared" si="27"/>
        <v>2.5444</v>
      </c>
      <c r="H159" s="59">
        <f t="shared" si="28"/>
        <v>5.457738</v>
      </c>
      <c r="I159" s="59">
        <f t="shared" si="29"/>
        <v>71.612138000000002</v>
      </c>
      <c r="J159" s="59">
        <f t="shared" si="30"/>
        <v>86.090994832701497</v>
      </c>
      <c r="K159" s="59">
        <f t="shared" si="31"/>
        <v>14.478856832701496</v>
      </c>
      <c r="L159" s="60">
        <v>3.2500000000000001E-2</v>
      </c>
      <c r="M159" s="59"/>
      <c r="N159" s="59">
        <f>SUM(M$122:M159)</f>
        <v>0</v>
      </c>
      <c r="O159" s="59">
        <f>SUM(K$122:K159)</f>
        <v>736.70251262965076</v>
      </c>
      <c r="P159" s="60">
        <v>0.22844898631943297</v>
      </c>
      <c r="Q159" s="59">
        <f t="shared" si="34"/>
        <v>736.70251262965076</v>
      </c>
      <c r="R159" s="57">
        <f t="shared" si="32"/>
        <v>3.5913461538461542</v>
      </c>
      <c r="S159" s="61">
        <f t="shared" ref="S159:S166" si="37">R159/R160-1</f>
        <v>0</v>
      </c>
      <c r="T159" s="43"/>
    </row>
    <row r="160" spans="1:20" s="22" customFormat="1" x14ac:dyDescent="0.25">
      <c r="A160" s="43" t="s">
        <v>11</v>
      </c>
      <c r="B160" s="44">
        <v>3</v>
      </c>
      <c r="C160" s="44">
        <v>2011</v>
      </c>
      <c r="D160" s="44" t="str">
        <f t="shared" si="33"/>
        <v>2X2X3/2011</v>
      </c>
      <c r="E160" s="55">
        <v>62.25</v>
      </c>
      <c r="F160" s="55">
        <v>1.36</v>
      </c>
      <c r="G160" s="59">
        <f t="shared" si="27"/>
        <v>2.5444</v>
      </c>
      <c r="H160" s="59">
        <f t="shared" si="28"/>
        <v>5.457738</v>
      </c>
      <c r="I160" s="59">
        <f t="shared" si="29"/>
        <v>71.612138000000002</v>
      </c>
      <c r="J160" s="59">
        <f t="shared" si="30"/>
        <v>85.039836838635253</v>
      </c>
      <c r="K160" s="59">
        <f t="shared" si="31"/>
        <v>13.427698838635251</v>
      </c>
      <c r="L160" s="60">
        <v>3.2500000000000001E-2</v>
      </c>
      <c r="M160" s="59"/>
      <c r="N160" s="59">
        <f>SUM(M$122:M160)</f>
        <v>0</v>
      </c>
      <c r="O160" s="59">
        <f>SUM(K$122:K160)</f>
        <v>750.13021146828601</v>
      </c>
      <c r="P160" s="60">
        <v>0.21344981044997527</v>
      </c>
      <c r="Q160" s="59">
        <f t="shared" si="34"/>
        <v>750.13021146828601</v>
      </c>
      <c r="R160" s="57">
        <f t="shared" si="32"/>
        <v>3.5913461538461542</v>
      </c>
      <c r="S160" s="61">
        <f t="shared" si="37"/>
        <v>0</v>
      </c>
      <c r="T160" s="43"/>
    </row>
    <row r="161" spans="1:20" s="22" customFormat="1" x14ac:dyDescent="0.25">
      <c r="A161" s="43" t="s">
        <v>11</v>
      </c>
      <c r="B161" s="44">
        <v>2</v>
      </c>
      <c r="C161" s="44">
        <v>2011</v>
      </c>
      <c r="D161" s="44" t="str">
        <f t="shared" si="33"/>
        <v>2X2X2/2011</v>
      </c>
      <c r="E161" s="55">
        <v>62.25</v>
      </c>
      <c r="F161" s="55">
        <v>1.36</v>
      </c>
      <c r="G161" s="59">
        <f t="shared" si="27"/>
        <v>2.5444</v>
      </c>
      <c r="H161" s="59">
        <f t="shared" si="28"/>
        <v>5.457738</v>
      </c>
      <c r="I161" s="59">
        <f t="shared" si="29"/>
        <v>71.612138000000002</v>
      </c>
      <c r="J161" s="59">
        <f t="shared" si="30"/>
        <v>84.520033434976099</v>
      </c>
      <c r="K161" s="59">
        <f t="shared" si="31"/>
        <v>12.907895434976098</v>
      </c>
      <c r="L161" s="60">
        <v>3.2500000000000001E-2</v>
      </c>
      <c r="M161" s="59"/>
      <c r="N161" s="59">
        <f>SUM(M$122:M161)</f>
        <v>0</v>
      </c>
      <c r="O161" s="59">
        <f>SUM(K$122:K161)</f>
        <v>763.03810690326213</v>
      </c>
      <c r="P161" s="60">
        <v>0.20603263556947421</v>
      </c>
      <c r="Q161" s="59">
        <f t="shared" si="34"/>
        <v>763.03810690326213</v>
      </c>
      <c r="R161" s="57">
        <f t="shared" si="32"/>
        <v>3.5913461538461542</v>
      </c>
      <c r="S161" s="61">
        <f t="shared" si="37"/>
        <v>0</v>
      </c>
      <c r="T161" s="43"/>
    </row>
    <row r="162" spans="1:20" s="22" customFormat="1" x14ac:dyDescent="0.25">
      <c r="A162" s="43" t="s">
        <v>11</v>
      </c>
      <c r="B162" s="44">
        <v>1</v>
      </c>
      <c r="C162" s="44">
        <v>2011</v>
      </c>
      <c r="D162" s="44" t="str">
        <f t="shared" si="33"/>
        <v>2X2X1/2011</v>
      </c>
      <c r="E162" s="55">
        <v>62.25</v>
      </c>
      <c r="F162" s="55">
        <v>1.36</v>
      </c>
      <c r="G162" s="59">
        <f t="shared" si="27"/>
        <v>2.5444</v>
      </c>
      <c r="H162" s="59">
        <f t="shared" si="28"/>
        <v>5.457738</v>
      </c>
      <c r="I162" s="59">
        <f t="shared" si="29"/>
        <v>71.612138000000002</v>
      </c>
      <c r="J162" s="59">
        <f t="shared" si="30"/>
        <v>84.104190712048791</v>
      </c>
      <c r="K162" s="59">
        <f t="shared" si="31"/>
        <v>12.492052712048789</v>
      </c>
      <c r="L162" s="60">
        <v>3.2500000000000001E-2</v>
      </c>
      <c r="M162" s="59"/>
      <c r="N162" s="59">
        <f>SUM(M$122:M162)</f>
        <v>0</v>
      </c>
      <c r="O162" s="59">
        <f>SUM(K$122:K162)</f>
        <v>775.53015961531094</v>
      </c>
      <c r="P162" s="60">
        <v>0.20009889566507336</v>
      </c>
      <c r="Q162" s="59">
        <f t="shared" si="34"/>
        <v>775.53015961531094</v>
      </c>
      <c r="R162" s="57">
        <f t="shared" si="32"/>
        <v>3.5913461538461542</v>
      </c>
      <c r="S162" s="61">
        <f t="shared" si="37"/>
        <v>0</v>
      </c>
      <c r="T162" s="43"/>
    </row>
    <row r="163" spans="1:20" s="22" customFormat="1" x14ac:dyDescent="0.25">
      <c r="A163" s="43" t="s">
        <v>11</v>
      </c>
      <c r="B163" s="44">
        <v>12</v>
      </c>
      <c r="C163" s="44">
        <v>2010</v>
      </c>
      <c r="D163" s="44" t="str">
        <f t="shared" si="33"/>
        <v>2X2X12/2010</v>
      </c>
      <c r="E163" s="55">
        <v>62.25</v>
      </c>
      <c r="F163" s="55">
        <v>1.36</v>
      </c>
      <c r="G163" s="59">
        <f t="shared" si="27"/>
        <v>2.5444</v>
      </c>
      <c r="H163" s="59">
        <f t="shared" si="28"/>
        <v>5.457738</v>
      </c>
      <c r="I163" s="59">
        <f t="shared" si="29"/>
        <v>71.612138000000002</v>
      </c>
      <c r="J163" s="59">
        <f t="shared" si="30"/>
        <v>83.688347989121496</v>
      </c>
      <c r="K163" s="59">
        <f t="shared" si="31"/>
        <v>12.076209989121494</v>
      </c>
      <c r="L163" s="60">
        <v>3.2500000000000001E-2</v>
      </c>
      <c r="M163" s="59"/>
      <c r="N163" s="59">
        <f>SUM(M$122:M163)</f>
        <v>0</v>
      </c>
      <c r="O163" s="59">
        <f>SUM(K$122:K163)</f>
        <v>787.60636960443242</v>
      </c>
      <c r="P163" s="60">
        <v>0.19416515576067248</v>
      </c>
      <c r="Q163" s="59">
        <f t="shared" si="34"/>
        <v>787.60636960443242</v>
      </c>
      <c r="R163" s="57">
        <f t="shared" si="32"/>
        <v>3.5913461538461542</v>
      </c>
      <c r="S163" s="61">
        <f t="shared" si="37"/>
        <v>0</v>
      </c>
      <c r="T163" s="43"/>
    </row>
    <row r="164" spans="1:20" s="22" customFormat="1" x14ac:dyDescent="0.25">
      <c r="A164" s="43" t="s">
        <v>11</v>
      </c>
      <c r="B164" s="44">
        <v>11</v>
      </c>
      <c r="C164" s="44">
        <v>2010</v>
      </c>
      <c r="D164" s="44" t="str">
        <f t="shared" si="33"/>
        <v>2X2X11/2010</v>
      </c>
      <c r="E164" s="55">
        <v>62.25</v>
      </c>
      <c r="F164" s="55">
        <v>1.36</v>
      </c>
      <c r="G164" s="59">
        <f t="shared" si="27"/>
        <v>2.5444</v>
      </c>
      <c r="H164" s="59">
        <f t="shared" si="28"/>
        <v>5.457738</v>
      </c>
      <c r="I164" s="59">
        <f t="shared" si="29"/>
        <v>71.612138000000002</v>
      </c>
      <c r="J164" s="59">
        <f t="shared" si="30"/>
        <v>83.272505266194159</v>
      </c>
      <c r="K164" s="59">
        <f t="shared" si="31"/>
        <v>11.660367266194157</v>
      </c>
      <c r="L164" s="60">
        <v>3.2500000000000001E-2</v>
      </c>
      <c r="M164" s="59"/>
      <c r="N164" s="59">
        <f>SUM(M$122:M164)</f>
        <v>0</v>
      </c>
      <c r="O164" s="59">
        <f>SUM(K$122:K164)</f>
        <v>799.26673687062657</v>
      </c>
      <c r="P164" s="60">
        <v>0.18823141585627162</v>
      </c>
      <c r="Q164" s="59">
        <f t="shared" si="34"/>
        <v>799.26673687062657</v>
      </c>
      <c r="R164" s="57">
        <f t="shared" si="32"/>
        <v>3.5913461538461542</v>
      </c>
      <c r="S164" s="61">
        <f t="shared" si="37"/>
        <v>0</v>
      </c>
      <c r="T164" s="43"/>
    </row>
    <row r="165" spans="1:20" s="22" customFormat="1" x14ac:dyDescent="0.25">
      <c r="A165" s="43" t="s">
        <v>11</v>
      </c>
      <c r="B165" s="44">
        <v>10</v>
      </c>
      <c r="C165" s="44">
        <v>2010</v>
      </c>
      <c r="D165" s="44" t="str">
        <f t="shared" si="33"/>
        <v>2X2X10/2010</v>
      </c>
      <c r="E165" s="55">
        <v>62.25</v>
      </c>
      <c r="F165" s="55">
        <v>1.36</v>
      </c>
      <c r="G165" s="59">
        <f t="shared" si="27"/>
        <v>2.5444</v>
      </c>
      <c r="H165" s="59">
        <f t="shared" si="28"/>
        <v>5.457738</v>
      </c>
      <c r="I165" s="59">
        <f t="shared" si="29"/>
        <v>71.612138000000002</v>
      </c>
      <c r="J165" s="59">
        <f t="shared" si="30"/>
        <v>83.12233983847041</v>
      </c>
      <c r="K165" s="59">
        <f t="shared" si="31"/>
        <v>11.510201838470408</v>
      </c>
      <c r="L165" s="60">
        <v>3.2500000000000001E-2</v>
      </c>
      <c r="M165" s="59"/>
      <c r="N165" s="59">
        <f>SUM(M$122:M165)</f>
        <v>0</v>
      </c>
      <c r="O165" s="59">
        <f>SUM(K$122:K165)</f>
        <v>810.77693870909695</v>
      </c>
      <c r="P165" s="60">
        <v>0.18608867644634908</v>
      </c>
      <c r="Q165" s="59">
        <f t="shared" si="34"/>
        <v>810.77693870909695</v>
      </c>
      <c r="R165" s="57">
        <f t="shared" si="32"/>
        <v>3.5913461538461542</v>
      </c>
      <c r="S165" s="61">
        <f t="shared" si="37"/>
        <v>0</v>
      </c>
      <c r="T165" s="43"/>
    </row>
    <row r="166" spans="1:20" s="22" customFormat="1" x14ac:dyDescent="0.25">
      <c r="A166" s="43" t="s">
        <v>11</v>
      </c>
      <c r="B166" s="44">
        <v>9</v>
      </c>
      <c r="C166" s="44">
        <v>2010</v>
      </c>
      <c r="D166" s="44" t="str">
        <f t="shared" si="33"/>
        <v>2X2X9/2010</v>
      </c>
      <c r="E166" s="55">
        <v>62.25</v>
      </c>
      <c r="F166" s="55">
        <v>1.36</v>
      </c>
      <c r="G166" s="59">
        <f t="shared" si="27"/>
        <v>2.5444</v>
      </c>
      <c r="H166" s="59">
        <f t="shared" si="28"/>
        <v>5.457738</v>
      </c>
      <c r="I166" s="59">
        <f t="shared" si="29"/>
        <v>71.612138000000002</v>
      </c>
      <c r="J166" s="59">
        <f t="shared" si="30"/>
        <v>83.12233983847041</v>
      </c>
      <c r="K166" s="59">
        <f t="shared" si="31"/>
        <v>11.510201838470408</v>
      </c>
      <c r="L166" s="60">
        <v>3.2500000000000001E-2</v>
      </c>
      <c r="M166" s="59"/>
      <c r="N166" s="59">
        <f>SUM(M$122:M166)</f>
        <v>0</v>
      </c>
      <c r="O166" s="59">
        <f>SUM(K$122:K166)</f>
        <v>822.28714054756733</v>
      </c>
      <c r="P166" s="60">
        <v>0.18608867644634908</v>
      </c>
      <c r="Q166" s="59">
        <f t="shared" si="34"/>
        <v>822.28714054756733</v>
      </c>
      <c r="R166" s="57">
        <f t="shared" si="32"/>
        <v>3.5913461538461542</v>
      </c>
      <c r="S166" s="61">
        <f t="shared" si="37"/>
        <v>0</v>
      </c>
      <c r="T166" s="43"/>
    </row>
    <row r="167" spans="1:20" s="22" customFormat="1" x14ac:dyDescent="0.25">
      <c r="A167" s="43" t="s">
        <v>11</v>
      </c>
      <c r="B167" s="44">
        <v>8</v>
      </c>
      <c r="C167" s="44">
        <v>2010</v>
      </c>
      <c r="D167" s="44" t="str">
        <f t="shared" si="33"/>
        <v>2X2X8/2010</v>
      </c>
      <c r="E167" s="55">
        <v>62.25</v>
      </c>
      <c r="F167" s="55">
        <v>1.36</v>
      </c>
      <c r="G167" s="59">
        <f t="shared" si="27"/>
        <v>2.5444</v>
      </c>
      <c r="H167" s="59">
        <f t="shared" si="28"/>
        <v>5.457738</v>
      </c>
      <c r="I167" s="59">
        <f t="shared" si="29"/>
        <v>71.612138000000002</v>
      </c>
      <c r="J167" s="59">
        <f t="shared" si="30"/>
        <v>83.272505266194159</v>
      </c>
      <c r="K167" s="59">
        <f t="shared" si="31"/>
        <v>11.660367266194157</v>
      </c>
      <c r="L167" s="60">
        <v>3.2500000000000001E-2</v>
      </c>
      <c r="M167" s="59"/>
      <c r="N167" s="59">
        <f>SUM(M$122:M167)</f>
        <v>0</v>
      </c>
      <c r="O167" s="59">
        <f>SUM(K$122:K167)</f>
        <v>833.94750781376149</v>
      </c>
      <c r="P167" s="60">
        <v>0.18823141585627162</v>
      </c>
      <c r="Q167" s="59">
        <f t="shared" si="34"/>
        <v>833.94750781376149</v>
      </c>
      <c r="R167" s="57">
        <f t="shared" si="32"/>
        <v>3.5913461538461542</v>
      </c>
      <c r="S167" s="61"/>
      <c r="T167" s="43"/>
    </row>
    <row r="168" spans="1:20" s="22" customFormat="1" x14ac:dyDescent="0.25">
      <c r="A168" s="43" t="s">
        <v>11</v>
      </c>
      <c r="B168" s="44">
        <v>7</v>
      </c>
      <c r="C168" s="44">
        <v>2010</v>
      </c>
      <c r="D168" s="44" t="str">
        <f t="shared" si="33"/>
        <v>2X2X7/2010</v>
      </c>
      <c r="E168" s="55">
        <v>62.25</v>
      </c>
      <c r="F168" s="55">
        <v>1.36</v>
      </c>
      <c r="G168" s="59">
        <f t="shared" si="27"/>
        <v>2.5444</v>
      </c>
      <c r="H168" s="59">
        <f t="shared" si="28"/>
        <v>5.457738</v>
      </c>
      <c r="I168" s="59">
        <f t="shared" si="29"/>
        <v>71.612138000000002</v>
      </c>
      <c r="J168" s="59">
        <f t="shared" si="30"/>
        <v>83.87316697708917</v>
      </c>
      <c r="K168" s="59">
        <f t="shared" si="31"/>
        <v>12.261028977089168</v>
      </c>
      <c r="L168" s="60">
        <v>3.2500000000000001E-2</v>
      </c>
      <c r="M168" s="59"/>
      <c r="N168" s="59">
        <f>SUM(M$122:M168)</f>
        <v>0</v>
      </c>
      <c r="O168" s="59">
        <f>SUM(K$122:K168)</f>
        <v>846.20853679085064</v>
      </c>
      <c r="P168" s="60">
        <v>0.19680237349596175</v>
      </c>
      <c r="Q168" s="59">
        <f t="shared" si="34"/>
        <v>846.20853679085064</v>
      </c>
      <c r="R168" s="57">
        <f t="shared" si="32"/>
        <v>3.5913461538461542</v>
      </c>
      <c r="S168" s="61">
        <f>R168/R169-1</f>
        <v>0</v>
      </c>
      <c r="T168" s="43"/>
    </row>
    <row r="169" spans="1:20" s="22" customFormat="1" x14ac:dyDescent="0.25">
      <c r="A169" s="43" t="s">
        <v>11</v>
      </c>
      <c r="B169" s="44">
        <v>6</v>
      </c>
      <c r="C169" s="44">
        <v>2010</v>
      </c>
      <c r="D169" s="44" t="str">
        <f t="shared" si="33"/>
        <v>2X2X6/2010</v>
      </c>
      <c r="E169" s="55">
        <v>62.25</v>
      </c>
      <c r="F169" s="55">
        <v>1.36</v>
      </c>
      <c r="G169" s="59">
        <f t="shared" si="27"/>
        <v>2.5444</v>
      </c>
      <c r="H169" s="59">
        <f t="shared" si="28"/>
        <v>5.457738</v>
      </c>
      <c r="I169" s="59">
        <f t="shared" si="29"/>
        <v>71.612138000000002</v>
      </c>
      <c r="J169" s="59">
        <f t="shared" si="30"/>
        <v>82.902867290258769</v>
      </c>
      <c r="K169" s="59">
        <f t="shared" si="31"/>
        <v>11.290729290258767</v>
      </c>
      <c r="L169" s="60">
        <v>3.2500000000000001E-2</v>
      </c>
      <c r="M169" s="59"/>
      <c r="N169" s="59">
        <f>SUM(M$122:M169)</f>
        <v>0</v>
      </c>
      <c r="O169" s="59">
        <f>SUM(K$122:K169)</f>
        <v>857.49926608110945</v>
      </c>
      <c r="P169" s="60">
        <v>0.18295698038569308</v>
      </c>
      <c r="Q169" s="59">
        <f t="shared" si="34"/>
        <v>857.49926608110945</v>
      </c>
      <c r="R169" s="57">
        <f t="shared" si="32"/>
        <v>3.5913461538461542</v>
      </c>
      <c r="S169" s="61">
        <f t="shared" ref="S169:S176" si="38">R169/R170-1</f>
        <v>0</v>
      </c>
      <c r="T169" s="43"/>
    </row>
    <row r="170" spans="1:20" s="22" customFormat="1" x14ac:dyDescent="0.25">
      <c r="A170" s="43" t="s">
        <v>11</v>
      </c>
      <c r="B170" s="44">
        <v>5</v>
      </c>
      <c r="C170" s="44">
        <v>2010</v>
      </c>
      <c r="D170" s="44" t="str">
        <f t="shared" si="33"/>
        <v>2X2X5/2010</v>
      </c>
      <c r="E170" s="55">
        <v>62.25</v>
      </c>
      <c r="F170" s="55">
        <v>1.36</v>
      </c>
      <c r="G170" s="59">
        <f t="shared" si="27"/>
        <v>2.5444</v>
      </c>
      <c r="H170" s="59">
        <f t="shared" si="28"/>
        <v>5.457738</v>
      </c>
      <c r="I170" s="59">
        <f t="shared" si="29"/>
        <v>71.612138000000002</v>
      </c>
      <c r="J170" s="59">
        <f t="shared" si="30"/>
        <v>82.417717446843582</v>
      </c>
      <c r="K170" s="59">
        <f t="shared" si="31"/>
        <v>10.805579446843581</v>
      </c>
      <c r="L170" s="60">
        <v>3.2500000000000001E-2</v>
      </c>
      <c r="M170" s="59"/>
      <c r="N170" s="59">
        <f>SUM(M$122:M170)</f>
        <v>0</v>
      </c>
      <c r="O170" s="59">
        <f>SUM(K$122:K170)</f>
        <v>868.30484552795303</v>
      </c>
      <c r="P170" s="60">
        <v>0.17603428383055875</v>
      </c>
      <c r="Q170" s="59">
        <f t="shared" si="34"/>
        <v>868.30484552795303</v>
      </c>
      <c r="R170" s="57">
        <f t="shared" si="32"/>
        <v>3.5913461538461542</v>
      </c>
      <c r="S170" s="61">
        <f t="shared" si="38"/>
        <v>0</v>
      </c>
      <c r="T170" s="43"/>
    </row>
    <row r="171" spans="1:20" s="22" customFormat="1" x14ac:dyDescent="0.25">
      <c r="A171" s="43" t="s">
        <v>11</v>
      </c>
      <c r="B171" s="44">
        <v>4</v>
      </c>
      <c r="C171" s="44">
        <v>2010</v>
      </c>
      <c r="D171" s="44" t="str">
        <f t="shared" si="33"/>
        <v>2X2X4/2010</v>
      </c>
      <c r="E171" s="55">
        <v>62.25</v>
      </c>
      <c r="F171" s="55">
        <v>1.36</v>
      </c>
      <c r="G171" s="59">
        <f t="shared" si="27"/>
        <v>2.5444</v>
      </c>
      <c r="H171" s="59">
        <f t="shared" si="28"/>
        <v>5.457738</v>
      </c>
      <c r="I171" s="59">
        <f t="shared" si="29"/>
        <v>71.612138000000002</v>
      </c>
      <c r="J171" s="59">
        <f t="shared" si="30"/>
        <v>82.013425910664253</v>
      </c>
      <c r="K171" s="59">
        <f t="shared" si="31"/>
        <v>10.401287910664252</v>
      </c>
      <c r="L171" s="60">
        <v>3.2500000000000001E-2</v>
      </c>
      <c r="M171" s="59"/>
      <c r="N171" s="59">
        <f>SUM(M$122:M171)</f>
        <v>0</v>
      </c>
      <c r="O171" s="59">
        <f>SUM(K$122:K171)</f>
        <v>878.70613343861726</v>
      </c>
      <c r="P171" s="60">
        <v>0.17026537003461348</v>
      </c>
      <c r="Q171" s="59">
        <f t="shared" si="34"/>
        <v>878.70613343861726</v>
      </c>
      <c r="R171" s="57">
        <f t="shared" si="32"/>
        <v>3.5913461538461542</v>
      </c>
      <c r="S171" s="61">
        <f t="shared" si="38"/>
        <v>0</v>
      </c>
      <c r="T171" s="43"/>
    </row>
    <row r="172" spans="1:20" s="22" customFormat="1" x14ac:dyDescent="0.25">
      <c r="A172" s="43" t="s">
        <v>11</v>
      </c>
      <c r="B172" s="44">
        <v>3</v>
      </c>
      <c r="C172" s="44">
        <v>2010</v>
      </c>
      <c r="D172" s="44" t="str">
        <f t="shared" si="33"/>
        <v>2X2X3/2010</v>
      </c>
      <c r="E172" s="55">
        <v>62.25</v>
      </c>
      <c r="F172" s="55">
        <v>1.36</v>
      </c>
      <c r="G172" s="59">
        <f t="shared" si="27"/>
        <v>2.5444</v>
      </c>
      <c r="H172" s="59">
        <f t="shared" si="28"/>
        <v>5.457738</v>
      </c>
      <c r="I172" s="59">
        <f t="shared" si="29"/>
        <v>71.612138000000002</v>
      </c>
      <c r="J172" s="59">
        <f t="shared" si="30"/>
        <v>82.163591338388002</v>
      </c>
      <c r="K172" s="59">
        <f t="shared" si="31"/>
        <v>10.551453338388001</v>
      </c>
      <c r="L172" s="60">
        <v>3.2500000000000001E-2</v>
      </c>
      <c r="M172" s="59"/>
      <c r="N172" s="59">
        <f>SUM(M$122:M172)</f>
        <v>0</v>
      </c>
      <c r="O172" s="59">
        <f>SUM(K$122:K172)</f>
        <v>889.25758677700526</v>
      </c>
      <c r="P172" s="60">
        <v>0.17240810944453602</v>
      </c>
      <c r="Q172" s="59">
        <f t="shared" si="34"/>
        <v>889.25758677700526</v>
      </c>
      <c r="R172" s="57">
        <f t="shared" si="32"/>
        <v>3.5913461538461542</v>
      </c>
      <c r="S172" s="61">
        <f t="shared" si="38"/>
        <v>0</v>
      </c>
      <c r="T172" s="43"/>
    </row>
    <row r="173" spans="1:20" s="22" customFormat="1" x14ac:dyDescent="0.25">
      <c r="A173" s="43" t="s">
        <v>11</v>
      </c>
      <c r="B173" s="44">
        <v>2</v>
      </c>
      <c r="C173" s="44">
        <v>2010</v>
      </c>
      <c r="D173" s="44" t="str">
        <f t="shared" si="33"/>
        <v>2X2X2/2010</v>
      </c>
      <c r="E173" s="55">
        <v>62.25</v>
      </c>
      <c r="F173" s="55">
        <v>1.36</v>
      </c>
      <c r="G173" s="59">
        <f t="shared" si="27"/>
        <v>2.5444</v>
      </c>
      <c r="H173" s="59">
        <f t="shared" si="28"/>
        <v>5.457738</v>
      </c>
      <c r="I173" s="59">
        <f t="shared" si="29"/>
        <v>71.612138000000002</v>
      </c>
      <c r="J173" s="59">
        <f t="shared" si="30"/>
        <v>81.793953362452626</v>
      </c>
      <c r="K173" s="59">
        <f t="shared" si="31"/>
        <v>10.181815362452625</v>
      </c>
      <c r="L173" s="60">
        <v>3.2500000000000001E-2</v>
      </c>
      <c r="M173" s="59"/>
      <c r="N173" s="59">
        <f>SUM(M$122:M173)</f>
        <v>0</v>
      </c>
      <c r="O173" s="59">
        <f>SUM(K$122:K173)</f>
        <v>899.43940213945791</v>
      </c>
      <c r="P173" s="60">
        <v>0.16713367397395748</v>
      </c>
      <c r="Q173" s="59">
        <f t="shared" si="34"/>
        <v>899.43940213945791</v>
      </c>
      <c r="R173" s="57">
        <f t="shared" si="32"/>
        <v>3.5913461538461542</v>
      </c>
      <c r="S173" s="61">
        <f t="shared" si="38"/>
        <v>0</v>
      </c>
      <c r="T173" s="43"/>
    </row>
    <row r="174" spans="1:20" s="22" customFormat="1" x14ac:dyDescent="0.25">
      <c r="A174" s="43" t="s">
        <v>11</v>
      </c>
      <c r="B174" s="44">
        <v>1</v>
      </c>
      <c r="C174" s="44">
        <v>2010</v>
      </c>
      <c r="D174" s="44" t="str">
        <f t="shared" si="33"/>
        <v>2X2X1/2010</v>
      </c>
      <c r="E174" s="55">
        <v>62.25</v>
      </c>
      <c r="F174" s="55">
        <v>1.36</v>
      </c>
      <c r="G174" s="59">
        <f t="shared" si="27"/>
        <v>2.5444</v>
      </c>
      <c r="H174" s="59">
        <f t="shared" si="28"/>
        <v>5.457738</v>
      </c>
      <c r="I174" s="59">
        <f t="shared" si="29"/>
        <v>71.612138000000002</v>
      </c>
      <c r="J174" s="59">
        <f t="shared" si="30"/>
        <v>81.897914043184429</v>
      </c>
      <c r="K174" s="59">
        <f t="shared" si="31"/>
        <v>10.285776043184427</v>
      </c>
      <c r="L174" s="60">
        <v>3.2500000000000001E-2</v>
      </c>
      <c r="M174" s="59"/>
      <c r="N174" s="59">
        <f>SUM(M$122:M174)</f>
        <v>0</v>
      </c>
      <c r="O174" s="59">
        <f>SUM(K$122:K174)</f>
        <v>909.72517818264237</v>
      </c>
      <c r="P174" s="60">
        <v>0.16861710895005769</v>
      </c>
      <c r="Q174" s="59">
        <f t="shared" si="34"/>
        <v>909.72517818264237</v>
      </c>
      <c r="R174" s="57">
        <f t="shared" si="32"/>
        <v>3.5913461538461542</v>
      </c>
      <c r="S174" s="61">
        <f t="shared" si="38"/>
        <v>0</v>
      </c>
      <c r="T174" s="43"/>
    </row>
    <row r="175" spans="1:20" s="22" customFormat="1" x14ac:dyDescent="0.25">
      <c r="A175" s="43" t="s">
        <v>11</v>
      </c>
      <c r="B175" s="44">
        <v>12</v>
      </c>
      <c r="C175" s="44">
        <v>2009</v>
      </c>
      <c r="D175" s="44" t="str">
        <f t="shared" si="33"/>
        <v>2X2X12/2009</v>
      </c>
      <c r="E175" s="55">
        <v>62.25</v>
      </c>
      <c r="F175" s="55">
        <v>1.36</v>
      </c>
      <c r="G175" s="59">
        <f t="shared" si="27"/>
        <v>2.5444</v>
      </c>
      <c r="H175" s="59">
        <f t="shared" si="28"/>
        <v>5.457738</v>
      </c>
      <c r="I175" s="59">
        <f t="shared" si="29"/>
        <v>71.612138000000002</v>
      </c>
      <c r="J175" s="59">
        <f t="shared" si="30"/>
        <v>81.897914043184429</v>
      </c>
      <c r="K175" s="59">
        <f t="shared" si="31"/>
        <v>10.285776043184427</v>
      </c>
      <c r="L175" s="60">
        <v>3.2500000000000001E-2</v>
      </c>
      <c r="M175" s="59"/>
      <c r="N175" s="59">
        <f>SUM(M$122:M175)</f>
        <v>0</v>
      </c>
      <c r="O175" s="59">
        <f>SUM(K$122:K175)</f>
        <v>920.01095422582682</v>
      </c>
      <c r="P175" s="60">
        <v>0.16861710895005769</v>
      </c>
      <c r="Q175" s="59">
        <f t="shared" si="34"/>
        <v>920.01095422582682</v>
      </c>
      <c r="R175" s="57">
        <f t="shared" si="32"/>
        <v>3.5913461538461542</v>
      </c>
      <c r="S175" s="61">
        <f t="shared" si="38"/>
        <v>0</v>
      </c>
      <c r="T175" s="43"/>
    </row>
    <row r="176" spans="1:20" s="22" customFormat="1" x14ac:dyDescent="0.25">
      <c r="A176" s="43" t="s">
        <v>11</v>
      </c>
      <c r="B176" s="44">
        <v>11</v>
      </c>
      <c r="C176" s="44">
        <v>2009</v>
      </c>
      <c r="D176" s="44" t="str">
        <f t="shared" si="33"/>
        <v>2X2X11/2009</v>
      </c>
      <c r="E176" s="55">
        <v>62.25</v>
      </c>
      <c r="F176" s="55">
        <v>1.36</v>
      </c>
      <c r="G176" s="59">
        <f t="shared" si="27"/>
        <v>2.5444</v>
      </c>
      <c r="H176" s="59">
        <f t="shared" si="28"/>
        <v>5.457738</v>
      </c>
      <c r="I176" s="59">
        <f t="shared" si="29"/>
        <v>71.612138000000002</v>
      </c>
      <c r="J176" s="59">
        <f t="shared" si="30"/>
        <v>81.897914043184429</v>
      </c>
      <c r="K176" s="59">
        <f t="shared" si="31"/>
        <v>10.285776043184427</v>
      </c>
      <c r="L176" s="60">
        <v>3.2500000000000001E-2</v>
      </c>
      <c r="M176" s="59"/>
      <c r="N176" s="59">
        <f>SUM(M$122:M176)</f>
        <v>0</v>
      </c>
      <c r="O176" s="59">
        <f>SUM(K$122:K176)</f>
        <v>930.29673026901128</v>
      </c>
      <c r="P176" s="60">
        <v>0.16861710895005769</v>
      </c>
      <c r="Q176" s="59">
        <f t="shared" si="34"/>
        <v>930.29673026901128</v>
      </c>
      <c r="R176" s="57">
        <f t="shared" si="32"/>
        <v>3.5913461538461542</v>
      </c>
      <c r="S176" s="61">
        <f t="shared" si="38"/>
        <v>0</v>
      </c>
      <c r="T176" s="43"/>
    </row>
    <row r="177" spans="1:20" s="22" customFormat="1" x14ac:dyDescent="0.25">
      <c r="A177" s="43" t="s">
        <v>11</v>
      </c>
      <c r="B177" s="44">
        <v>10</v>
      </c>
      <c r="C177" s="44">
        <v>2009</v>
      </c>
      <c r="D177" s="44" t="str">
        <f t="shared" si="33"/>
        <v>2X2X10/2009</v>
      </c>
      <c r="E177" s="55">
        <v>62.25</v>
      </c>
      <c r="F177" s="55">
        <v>1.36</v>
      </c>
      <c r="G177" s="59">
        <f t="shared" si="27"/>
        <v>2.5444</v>
      </c>
      <c r="H177" s="59">
        <f t="shared" si="28"/>
        <v>5.457738</v>
      </c>
      <c r="I177" s="59">
        <f t="shared" si="29"/>
        <v>71.612138000000002</v>
      </c>
      <c r="J177" s="59">
        <f t="shared" si="30"/>
        <v>80.904511982858097</v>
      </c>
      <c r="K177" s="59">
        <f t="shared" si="31"/>
        <v>9.2923739828580949</v>
      </c>
      <c r="L177" s="60">
        <v>3.2500000000000001E-2</v>
      </c>
      <c r="M177" s="59"/>
      <c r="N177" s="59">
        <f>SUM(M$122:M177)</f>
        <v>0</v>
      </c>
      <c r="O177" s="59">
        <f>SUM(K$122:K177)</f>
        <v>939.58910425186934</v>
      </c>
      <c r="P177" s="60">
        <v>0.15444206362287785</v>
      </c>
      <c r="Q177" s="59">
        <f t="shared" si="34"/>
        <v>939.58910425186934</v>
      </c>
      <c r="R177" s="57">
        <f t="shared" si="32"/>
        <v>3.5913461538461542</v>
      </c>
      <c r="S177" s="61"/>
      <c r="T177" s="43"/>
    </row>
    <row r="178" spans="1:20" s="22" customFormat="1" x14ac:dyDescent="0.25">
      <c r="A178" s="43" t="s">
        <v>11</v>
      </c>
      <c r="B178" s="44">
        <v>9</v>
      </c>
      <c r="C178" s="44">
        <v>2009</v>
      </c>
      <c r="D178" s="44" t="str">
        <f t="shared" si="33"/>
        <v>2X2X9/2009</v>
      </c>
      <c r="E178" s="55">
        <v>62.25</v>
      </c>
      <c r="F178" s="55">
        <v>1.36</v>
      </c>
      <c r="G178" s="59">
        <f t="shared" si="27"/>
        <v>2.5444</v>
      </c>
      <c r="H178" s="59">
        <f t="shared" si="28"/>
        <v>5.457738</v>
      </c>
      <c r="I178" s="59">
        <f t="shared" si="29"/>
        <v>71.612138000000002</v>
      </c>
      <c r="J178" s="59">
        <f t="shared" si="30"/>
        <v>81.008472663589899</v>
      </c>
      <c r="K178" s="59">
        <f t="shared" si="31"/>
        <v>9.3963346635898972</v>
      </c>
      <c r="L178" s="60">
        <v>3.2500000000000001E-2</v>
      </c>
      <c r="M178" s="59"/>
      <c r="N178" s="59">
        <f>SUM(M$122:M178)</f>
        <v>0</v>
      </c>
      <c r="O178" s="59">
        <f>SUM(K$122:K178)</f>
        <v>948.98543891545921</v>
      </c>
      <c r="P178" s="60">
        <v>0.15592549859897809</v>
      </c>
      <c r="Q178" s="59">
        <f t="shared" si="34"/>
        <v>948.98543891545921</v>
      </c>
      <c r="R178" s="57">
        <f t="shared" si="32"/>
        <v>3.5913461538461542</v>
      </c>
      <c r="S178" s="61">
        <f>R178/R179-1</f>
        <v>0</v>
      </c>
      <c r="T178" s="43"/>
    </row>
    <row r="179" spans="1:20" s="22" customFormat="1" x14ac:dyDescent="0.25">
      <c r="A179" s="43" t="s">
        <v>11</v>
      </c>
      <c r="B179" s="44">
        <v>8</v>
      </c>
      <c r="C179" s="44">
        <v>2009</v>
      </c>
      <c r="D179" s="44" t="str">
        <f t="shared" si="33"/>
        <v>2X2X8/2009</v>
      </c>
      <c r="E179" s="55">
        <v>62.25</v>
      </c>
      <c r="F179" s="55">
        <v>1.36</v>
      </c>
      <c r="G179" s="59">
        <f t="shared" si="27"/>
        <v>2.5444</v>
      </c>
      <c r="H179" s="59">
        <f t="shared" si="28"/>
        <v>5.457738</v>
      </c>
      <c r="I179" s="59">
        <f t="shared" si="29"/>
        <v>71.612138000000002</v>
      </c>
      <c r="J179" s="59">
        <f t="shared" si="30"/>
        <v>80.731244181638374</v>
      </c>
      <c r="K179" s="59">
        <f t="shared" si="31"/>
        <v>9.1191061816383723</v>
      </c>
      <c r="L179" s="60">
        <v>3.2500000000000001E-2</v>
      </c>
      <c r="M179" s="59"/>
      <c r="N179" s="59">
        <f>SUM(M$122:M179)</f>
        <v>0</v>
      </c>
      <c r="O179" s="59">
        <f>SUM(K$122:K179)</f>
        <v>958.10454509709757</v>
      </c>
      <c r="P179" s="60">
        <v>0.15196967199604419</v>
      </c>
      <c r="Q179" s="59">
        <f t="shared" si="34"/>
        <v>958.10454509709757</v>
      </c>
      <c r="R179" s="57">
        <f t="shared" si="32"/>
        <v>3.5913461538461542</v>
      </c>
      <c r="S179" s="61">
        <f t="shared" ref="S179:S186" si="39">R179/R180-1</f>
        <v>0</v>
      </c>
      <c r="T179" s="43"/>
    </row>
    <row r="180" spans="1:20" s="22" customFormat="1" x14ac:dyDescent="0.25">
      <c r="A180" s="43" t="s">
        <v>11</v>
      </c>
      <c r="B180" s="44">
        <v>7</v>
      </c>
      <c r="C180" s="44">
        <v>2009</v>
      </c>
      <c r="D180" s="44" t="str">
        <f t="shared" si="33"/>
        <v>2X2X7/2009</v>
      </c>
      <c r="E180" s="55">
        <v>62.25</v>
      </c>
      <c r="F180" s="55">
        <v>1.36</v>
      </c>
      <c r="G180" s="59">
        <f t="shared" si="27"/>
        <v>2.5444</v>
      </c>
      <c r="H180" s="59">
        <f t="shared" si="28"/>
        <v>5.457738</v>
      </c>
      <c r="I180" s="59">
        <f t="shared" si="29"/>
        <v>71.612138000000002</v>
      </c>
      <c r="J180" s="59">
        <f t="shared" si="30"/>
        <v>80.800551302126266</v>
      </c>
      <c r="K180" s="59">
        <f t="shared" si="31"/>
        <v>9.1884133021262642</v>
      </c>
      <c r="L180" s="60">
        <v>3.2500000000000001E-2</v>
      </c>
      <c r="M180" s="59"/>
      <c r="N180" s="59">
        <f>SUM(M$122:M180)</f>
        <v>0</v>
      </c>
      <c r="O180" s="59">
        <f>SUM(K$122:K180)</f>
        <v>967.29295839922383</v>
      </c>
      <c r="P180" s="60">
        <v>0.15295862864677764</v>
      </c>
      <c r="Q180" s="59">
        <f t="shared" si="34"/>
        <v>967.29295839922383</v>
      </c>
      <c r="R180" s="57">
        <f t="shared" si="32"/>
        <v>3.5913461538461542</v>
      </c>
      <c r="S180" s="61">
        <f t="shared" si="39"/>
        <v>0</v>
      </c>
      <c r="T180" s="43"/>
    </row>
    <row r="181" spans="1:20" s="22" customFormat="1" x14ac:dyDescent="0.25">
      <c r="A181" s="43" t="s">
        <v>11</v>
      </c>
      <c r="B181" s="44">
        <v>6</v>
      </c>
      <c r="C181" s="44">
        <v>2009</v>
      </c>
      <c r="D181" s="44" t="str">
        <f t="shared" si="33"/>
        <v>2X2X6/2009</v>
      </c>
      <c r="E181" s="55">
        <v>62.25</v>
      </c>
      <c r="F181" s="55">
        <v>1.36</v>
      </c>
      <c r="G181" s="59">
        <f t="shared" si="27"/>
        <v>2.5444</v>
      </c>
      <c r="H181" s="59">
        <f t="shared" si="28"/>
        <v>5.457738</v>
      </c>
      <c r="I181" s="59">
        <f t="shared" si="29"/>
        <v>71.612138000000002</v>
      </c>
      <c r="J181" s="59">
        <f t="shared" si="30"/>
        <v>77.716384440415382</v>
      </c>
      <c r="K181" s="59">
        <f t="shared" si="31"/>
        <v>6.1042464404153804</v>
      </c>
      <c r="L181" s="60">
        <v>3.2500000000000001E-2</v>
      </c>
      <c r="M181" s="59"/>
      <c r="N181" s="59">
        <f>SUM(M$122:M181)</f>
        <v>0</v>
      </c>
      <c r="O181" s="59">
        <f>SUM(K$122:K181)</f>
        <v>973.39720483963924</v>
      </c>
      <c r="P181" s="60">
        <v>0.10895005768913796</v>
      </c>
      <c r="Q181" s="59">
        <f t="shared" si="34"/>
        <v>973.39720483963924</v>
      </c>
      <c r="R181" s="57">
        <f t="shared" si="32"/>
        <v>3.5913461538461542</v>
      </c>
      <c r="S181" s="61">
        <f t="shared" si="39"/>
        <v>0</v>
      </c>
      <c r="T181" s="43"/>
    </row>
    <row r="182" spans="1:20" s="22" customFormat="1" x14ac:dyDescent="0.25">
      <c r="A182" s="43" t="s">
        <v>11</v>
      </c>
      <c r="B182" s="44">
        <v>5</v>
      </c>
      <c r="C182" s="44">
        <v>2009</v>
      </c>
      <c r="D182" s="44" t="str">
        <f t="shared" si="33"/>
        <v>2X2X5/2009</v>
      </c>
      <c r="E182" s="55">
        <v>62.25</v>
      </c>
      <c r="F182" s="55">
        <v>1.36</v>
      </c>
      <c r="G182" s="59">
        <f t="shared" si="27"/>
        <v>2.5444</v>
      </c>
      <c r="H182" s="59">
        <f t="shared" si="28"/>
        <v>5.457738</v>
      </c>
      <c r="I182" s="59">
        <f t="shared" si="29"/>
        <v>71.612138000000002</v>
      </c>
      <c r="J182" s="59">
        <f t="shared" si="30"/>
        <v>77.577770199439598</v>
      </c>
      <c r="K182" s="59">
        <f t="shared" si="31"/>
        <v>5.9656321994395967</v>
      </c>
      <c r="L182" s="60">
        <v>3.2500000000000001E-2</v>
      </c>
      <c r="M182" s="59"/>
      <c r="N182" s="59">
        <f>SUM(M$122:M182)</f>
        <v>0</v>
      </c>
      <c r="O182" s="59">
        <f>SUM(K$122:K182)</f>
        <v>979.36283703907884</v>
      </c>
      <c r="P182" s="60">
        <v>0.10697214438767101</v>
      </c>
      <c r="Q182" s="59">
        <f t="shared" si="34"/>
        <v>979.36283703907884</v>
      </c>
      <c r="R182" s="57">
        <f t="shared" si="32"/>
        <v>3.5913461538461542</v>
      </c>
      <c r="S182" s="61">
        <f t="shared" si="39"/>
        <v>0</v>
      </c>
      <c r="T182" s="43"/>
    </row>
    <row r="183" spans="1:20" s="22" customFormat="1" x14ac:dyDescent="0.25">
      <c r="A183" s="43" t="s">
        <v>11</v>
      </c>
      <c r="B183" s="44">
        <v>4</v>
      </c>
      <c r="C183" s="44">
        <v>2009</v>
      </c>
      <c r="D183" s="44" t="str">
        <f t="shared" si="33"/>
        <v>2X2X4/2009</v>
      </c>
      <c r="E183" s="55">
        <v>62.25</v>
      </c>
      <c r="F183" s="55">
        <v>1.36</v>
      </c>
      <c r="G183" s="59">
        <f t="shared" si="27"/>
        <v>2.5444</v>
      </c>
      <c r="H183" s="59">
        <f t="shared" si="28"/>
        <v>5.457738</v>
      </c>
      <c r="I183" s="59">
        <f t="shared" si="29"/>
        <v>71.612138000000002</v>
      </c>
      <c r="J183" s="59">
        <f t="shared" si="30"/>
        <v>77.023313235536506</v>
      </c>
      <c r="K183" s="59">
        <f t="shared" si="31"/>
        <v>5.4111752355365041</v>
      </c>
      <c r="L183" s="60">
        <v>3.2500000000000001E-2</v>
      </c>
      <c r="M183" s="59"/>
      <c r="N183" s="59">
        <f>SUM(M$122:M183)</f>
        <v>0</v>
      </c>
      <c r="O183" s="59">
        <f>SUM(K$122:K183)</f>
        <v>984.7740122746153</v>
      </c>
      <c r="P183" s="60">
        <v>9.9060491181803198E-2</v>
      </c>
      <c r="Q183" s="59">
        <f t="shared" si="34"/>
        <v>984.7740122746153</v>
      </c>
      <c r="R183" s="57">
        <f t="shared" si="32"/>
        <v>3.5913461538461542</v>
      </c>
      <c r="S183" s="61">
        <f t="shared" si="39"/>
        <v>0</v>
      </c>
      <c r="T183" s="43"/>
    </row>
    <row r="184" spans="1:20" s="22" customFormat="1" x14ac:dyDescent="0.25">
      <c r="A184" s="43" t="s">
        <v>11</v>
      </c>
      <c r="B184" s="44">
        <v>3</v>
      </c>
      <c r="C184" s="44">
        <v>2009</v>
      </c>
      <c r="D184" s="44" t="str">
        <f t="shared" si="33"/>
        <v>2X2X3/2009</v>
      </c>
      <c r="E184" s="55">
        <v>62.25</v>
      </c>
      <c r="F184" s="55">
        <v>1.36</v>
      </c>
      <c r="G184" s="59">
        <f t="shared" si="27"/>
        <v>2.5444</v>
      </c>
      <c r="H184" s="59">
        <f t="shared" si="28"/>
        <v>5.457738</v>
      </c>
      <c r="I184" s="59">
        <f t="shared" si="29"/>
        <v>71.612138000000002</v>
      </c>
      <c r="J184" s="59">
        <f t="shared" si="30"/>
        <v>77.508463078951706</v>
      </c>
      <c r="K184" s="59">
        <f t="shared" si="31"/>
        <v>5.8963250789517048</v>
      </c>
      <c r="L184" s="60">
        <v>3.2500000000000001E-2</v>
      </c>
      <c r="M184" s="59"/>
      <c r="N184" s="59">
        <f>SUM(M$122:M184)</f>
        <v>0</v>
      </c>
      <c r="O184" s="59">
        <f>SUM(K$122:K184)</f>
        <v>990.67033735356699</v>
      </c>
      <c r="P184" s="60">
        <v>0.10598318773693752</v>
      </c>
      <c r="Q184" s="59">
        <f t="shared" si="34"/>
        <v>990.67033735356699</v>
      </c>
      <c r="R184" s="57">
        <f t="shared" si="32"/>
        <v>3.5913461538461542</v>
      </c>
      <c r="S184" s="61">
        <f t="shared" si="39"/>
        <v>0</v>
      </c>
      <c r="T184" s="43"/>
    </row>
    <row r="185" spans="1:20" s="22" customFormat="1" x14ac:dyDescent="0.25">
      <c r="A185" s="43" t="s">
        <v>11</v>
      </c>
      <c r="B185" s="44">
        <v>2</v>
      </c>
      <c r="C185" s="44">
        <v>2009</v>
      </c>
      <c r="D185" s="44" t="str">
        <f t="shared" si="33"/>
        <v>2X2X2/2009</v>
      </c>
      <c r="E185" s="55">
        <v>62.25</v>
      </c>
      <c r="F185" s="55">
        <v>1.36</v>
      </c>
      <c r="G185" s="59">
        <f t="shared" si="27"/>
        <v>2.5444</v>
      </c>
      <c r="H185" s="59">
        <f t="shared" si="28"/>
        <v>5.457738</v>
      </c>
      <c r="I185" s="59">
        <f t="shared" si="29"/>
        <v>71.612138000000002</v>
      </c>
      <c r="J185" s="59">
        <f t="shared" si="30"/>
        <v>77.716384440415382</v>
      </c>
      <c r="K185" s="59">
        <f t="shared" si="31"/>
        <v>6.1042464404153804</v>
      </c>
      <c r="L185" s="60">
        <v>3.2500000000000001E-2</v>
      </c>
      <c r="M185" s="59"/>
      <c r="N185" s="59">
        <f>SUM(M$122:M185)</f>
        <v>0</v>
      </c>
      <c r="O185" s="59">
        <f>SUM(K$122:K185)</f>
        <v>996.7745837939824</v>
      </c>
      <c r="P185" s="60">
        <v>0.10895005768913796</v>
      </c>
      <c r="Q185" s="59">
        <f t="shared" si="34"/>
        <v>996.7745837939824</v>
      </c>
      <c r="R185" s="57">
        <f t="shared" si="32"/>
        <v>3.5913461538461542</v>
      </c>
      <c r="S185" s="61">
        <f t="shared" si="39"/>
        <v>0</v>
      </c>
      <c r="T185" s="43"/>
    </row>
    <row r="186" spans="1:20" s="22" customFormat="1" x14ac:dyDescent="0.25">
      <c r="A186" s="43" t="s">
        <v>11</v>
      </c>
      <c r="B186" s="44">
        <v>1</v>
      </c>
      <c r="C186" s="44">
        <v>2009</v>
      </c>
      <c r="D186" s="44" t="str">
        <f t="shared" si="33"/>
        <v>2X2X1/2009</v>
      </c>
      <c r="E186" s="55">
        <v>62.25</v>
      </c>
      <c r="F186" s="55">
        <v>1.36</v>
      </c>
      <c r="G186" s="59">
        <f t="shared" si="27"/>
        <v>2.5444</v>
      </c>
      <c r="H186" s="59">
        <f t="shared" si="28"/>
        <v>5.457738</v>
      </c>
      <c r="I186" s="59">
        <f t="shared" si="29"/>
        <v>71.612138000000002</v>
      </c>
      <c r="J186" s="59">
        <f t="shared" si="30"/>
        <v>78.90615667545741</v>
      </c>
      <c r="K186" s="59">
        <f t="shared" si="31"/>
        <v>7.2940186754574086</v>
      </c>
      <c r="L186" s="60">
        <v>3.2500000000000001E-2</v>
      </c>
      <c r="M186" s="59"/>
      <c r="N186" s="59">
        <f>SUM(M$122:M186)</f>
        <v>0</v>
      </c>
      <c r="O186" s="59">
        <f>SUM(K$122:K186)</f>
        <v>1004.0686024694398</v>
      </c>
      <c r="P186" s="60">
        <v>0.12592714686006262</v>
      </c>
      <c r="Q186" s="59">
        <f t="shared" si="34"/>
        <v>1004.0686024694398</v>
      </c>
      <c r="R186" s="57">
        <f t="shared" si="32"/>
        <v>3.5913461538461542</v>
      </c>
      <c r="S186" s="61">
        <f t="shared" si="39"/>
        <v>0</v>
      </c>
      <c r="T186" s="43"/>
    </row>
    <row r="187" spans="1:20" s="22" customFormat="1" x14ac:dyDescent="0.25">
      <c r="A187" s="43" t="s">
        <v>11</v>
      </c>
      <c r="B187" s="44">
        <v>12</v>
      </c>
      <c r="C187" s="44">
        <v>2008</v>
      </c>
      <c r="D187" s="44" t="str">
        <f t="shared" si="33"/>
        <v>2X2X12/2008</v>
      </c>
      <c r="E187" s="55">
        <v>62.25</v>
      </c>
      <c r="F187" s="55">
        <v>1.36</v>
      </c>
      <c r="G187" s="59">
        <f t="shared" si="27"/>
        <v>2.5444</v>
      </c>
      <c r="H187" s="59">
        <f t="shared" si="28"/>
        <v>5.457738</v>
      </c>
      <c r="I187" s="59">
        <f t="shared" si="29"/>
        <v>71.612138000000002</v>
      </c>
      <c r="J187" s="59">
        <f t="shared" si="30"/>
        <v>80.661937061150496</v>
      </c>
      <c r="K187" s="59">
        <f t="shared" si="31"/>
        <v>9.0497990611504946</v>
      </c>
      <c r="L187" s="60">
        <v>3.61E-2</v>
      </c>
      <c r="M187" s="59"/>
      <c r="N187" s="59">
        <f>SUM(M$122:M187)</f>
        <v>0</v>
      </c>
      <c r="O187" s="59">
        <f>SUM(K$122:K187)</f>
        <v>1013.1184015305903</v>
      </c>
      <c r="P187" s="60">
        <v>0.15098071534531068</v>
      </c>
      <c r="Q187" s="59">
        <f t="shared" si="34"/>
        <v>1013.1184015305903</v>
      </c>
      <c r="R187" s="57">
        <f t="shared" si="32"/>
        <v>3.5913461538461542</v>
      </c>
      <c r="S187" s="61"/>
      <c r="T187" s="43"/>
    </row>
    <row r="188" spans="1:20" s="22" customFormat="1" x14ac:dyDescent="0.25">
      <c r="A188" s="43" t="s">
        <v>11</v>
      </c>
      <c r="B188" s="44">
        <v>11</v>
      </c>
      <c r="C188" s="44">
        <v>2008</v>
      </c>
      <c r="D188" s="44" t="str">
        <f t="shared" si="33"/>
        <v>2X2X11/2008</v>
      </c>
      <c r="E188" s="55">
        <v>62.25</v>
      </c>
      <c r="F188" s="55">
        <v>1.36</v>
      </c>
      <c r="G188" s="59">
        <f t="shared" si="27"/>
        <v>2.5444</v>
      </c>
      <c r="H188" s="59">
        <f t="shared" si="28"/>
        <v>5.457738</v>
      </c>
      <c r="I188" s="59">
        <f t="shared" si="29"/>
        <v>71.612138000000002</v>
      </c>
      <c r="J188" s="59">
        <f t="shared" si="30"/>
        <v>83.74610392286138</v>
      </c>
      <c r="K188" s="59">
        <f t="shared" si="31"/>
        <v>12.133965922861378</v>
      </c>
      <c r="L188" s="60">
        <v>0.04</v>
      </c>
      <c r="M188" s="59"/>
      <c r="N188" s="59">
        <f>SUM(M$122:M188)</f>
        <v>0</v>
      </c>
      <c r="O188" s="59">
        <f>SUM(K$122:K188)</f>
        <v>1025.2523674534516</v>
      </c>
      <c r="P188" s="60">
        <v>0.19498928630295037</v>
      </c>
      <c r="Q188" s="59">
        <f t="shared" si="34"/>
        <v>1025.2523674534516</v>
      </c>
      <c r="R188" s="57">
        <f t="shared" si="32"/>
        <v>3.5913461538461542</v>
      </c>
      <c r="S188" s="61">
        <f>R188/R189-1</f>
        <v>0</v>
      </c>
      <c r="T188" s="43"/>
    </row>
    <row r="189" spans="1:20" s="22" customFormat="1" x14ac:dyDescent="0.25">
      <c r="A189" s="43" t="s">
        <v>11</v>
      </c>
      <c r="B189" s="44">
        <v>10</v>
      </c>
      <c r="C189" s="44">
        <v>2008</v>
      </c>
      <c r="D189" s="44" t="str">
        <f t="shared" si="33"/>
        <v>2X2X10/2008</v>
      </c>
      <c r="E189" s="55">
        <v>62.25</v>
      </c>
      <c r="F189" s="55">
        <v>1.36</v>
      </c>
      <c r="G189" s="59">
        <f t="shared" si="27"/>
        <v>2.5444</v>
      </c>
      <c r="H189" s="59">
        <f t="shared" si="28"/>
        <v>5.457738</v>
      </c>
      <c r="I189" s="59">
        <f t="shared" si="29"/>
        <v>71.612138000000002</v>
      </c>
      <c r="J189" s="59">
        <f t="shared" si="30"/>
        <v>84.658647675951869</v>
      </c>
      <c r="K189" s="59">
        <f t="shared" si="31"/>
        <v>13.046509675951867</v>
      </c>
      <c r="L189" s="60">
        <v>4.5599999999999995E-2</v>
      </c>
      <c r="M189" s="59"/>
      <c r="N189" s="59">
        <f>SUM(M$122:M189)</f>
        <v>0</v>
      </c>
      <c r="O189" s="59">
        <f>SUM(K$122:K189)</f>
        <v>1038.2988771294035</v>
      </c>
      <c r="P189" s="60">
        <v>0.20801054887094114</v>
      </c>
      <c r="Q189" s="59">
        <f t="shared" si="34"/>
        <v>1038.2988771294035</v>
      </c>
      <c r="R189" s="57">
        <f t="shared" si="32"/>
        <v>3.5913461538461542</v>
      </c>
      <c r="S189" s="61">
        <f t="shared" ref="S189:S196" si="40">R189/R190-1</f>
        <v>0</v>
      </c>
      <c r="T189" s="43"/>
    </row>
    <row r="190" spans="1:20" s="22" customFormat="1" x14ac:dyDescent="0.25">
      <c r="A190" s="43" t="s">
        <v>11</v>
      </c>
      <c r="B190" s="44">
        <v>9</v>
      </c>
      <c r="C190" s="44">
        <v>2008</v>
      </c>
      <c r="D190" s="44" t="str">
        <f t="shared" si="33"/>
        <v>2X2X9/2008</v>
      </c>
      <c r="E190" s="55">
        <v>62.25</v>
      </c>
      <c r="F190" s="55">
        <v>1.36</v>
      </c>
      <c r="G190" s="59">
        <f t="shared" si="27"/>
        <v>2.5444</v>
      </c>
      <c r="H190" s="59">
        <f t="shared" si="28"/>
        <v>5.457738</v>
      </c>
      <c r="I190" s="59">
        <f t="shared" si="29"/>
        <v>71.612138000000002</v>
      </c>
      <c r="J190" s="59">
        <f t="shared" si="30"/>
        <v>85.363270067578696</v>
      </c>
      <c r="K190" s="59">
        <f t="shared" si="31"/>
        <v>13.751132067578695</v>
      </c>
      <c r="L190" s="60">
        <v>0.05</v>
      </c>
      <c r="M190" s="59"/>
      <c r="N190" s="59">
        <f>SUM(M$122:M190)</f>
        <v>0</v>
      </c>
      <c r="O190" s="59">
        <f>SUM(K$122:K190)</f>
        <v>1052.0500091969823</v>
      </c>
      <c r="P190" s="60">
        <v>0.2180649414867315</v>
      </c>
      <c r="Q190" s="59">
        <f t="shared" si="34"/>
        <v>1052.0500091969823</v>
      </c>
      <c r="R190" s="57">
        <f t="shared" si="32"/>
        <v>3.5913461538461542</v>
      </c>
      <c r="S190" s="61">
        <f t="shared" si="40"/>
        <v>0</v>
      </c>
      <c r="T190" s="43"/>
    </row>
    <row r="191" spans="1:20" s="22" customFormat="1" x14ac:dyDescent="0.25">
      <c r="A191" s="43" t="s">
        <v>11</v>
      </c>
      <c r="B191" s="44">
        <v>8</v>
      </c>
      <c r="C191" s="44">
        <v>2008</v>
      </c>
      <c r="D191" s="44" t="str">
        <f t="shared" si="33"/>
        <v>2X2X8/2008</v>
      </c>
      <c r="E191" s="55">
        <v>62.25</v>
      </c>
      <c r="F191" s="55">
        <v>1.36</v>
      </c>
      <c r="G191" s="59">
        <f t="shared" si="27"/>
        <v>2.5444</v>
      </c>
      <c r="H191" s="59">
        <f t="shared" si="28"/>
        <v>5.457738</v>
      </c>
      <c r="I191" s="59">
        <f t="shared" si="29"/>
        <v>71.612138000000002</v>
      </c>
      <c r="J191" s="59">
        <f t="shared" si="30"/>
        <v>86.483735182132847</v>
      </c>
      <c r="K191" s="59">
        <f t="shared" si="31"/>
        <v>14.871597182132845</v>
      </c>
      <c r="L191" s="60">
        <v>0.05</v>
      </c>
      <c r="M191" s="59"/>
      <c r="N191" s="59">
        <f>SUM(M$122:M191)</f>
        <v>0</v>
      </c>
      <c r="O191" s="59">
        <f>SUM(K$122:K191)</f>
        <v>1066.921606379115</v>
      </c>
      <c r="P191" s="60">
        <v>0.23405307400692268</v>
      </c>
      <c r="Q191" s="59">
        <f t="shared" si="34"/>
        <v>1066.921606379115</v>
      </c>
      <c r="R191" s="57">
        <f t="shared" si="32"/>
        <v>3.5913461538461542</v>
      </c>
      <c r="S191" s="61">
        <f t="shared" si="40"/>
        <v>0</v>
      </c>
      <c r="T191" s="43"/>
    </row>
    <row r="192" spans="1:20" s="22" customFormat="1" x14ac:dyDescent="0.25">
      <c r="A192" s="43" t="s">
        <v>11</v>
      </c>
      <c r="B192" s="44">
        <v>7</v>
      </c>
      <c r="C192" s="44">
        <v>2008</v>
      </c>
      <c r="D192" s="44" t="str">
        <f t="shared" si="33"/>
        <v>2X2X7/2008</v>
      </c>
      <c r="E192" s="55">
        <v>62.25</v>
      </c>
      <c r="F192" s="55">
        <v>1.36</v>
      </c>
      <c r="G192" s="59">
        <f t="shared" si="27"/>
        <v>2.5444</v>
      </c>
      <c r="H192" s="59">
        <f t="shared" si="28"/>
        <v>5.457738</v>
      </c>
      <c r="I192" s="59">
        <f t="shared" si="29"/>
        <v>71.612138000000002</v>
      </c>
      <c r="J192" s="59">
        <f t="shared" si="30"/>
        <v>86.194955513433328</v>
      </c>
      <c r="K192" s="59">
        <f t="shared" si="31"/>
        <v>14.582817513433326</v>
      </c>
      <c r="L192" s="60">
        <v>0.05</v>
      </c>
      <c r="M192" s="59"/>
      <c r="N192" s="59">
        <f>SUM(M$122:M192)</f>
        <v>0</v>
      </c>
      <c r="O192" s="59">
        <f>SUM(K$122:K192)</f>
        <v>1081.5044238925484</v>
      </c>
      <c r="P192" s="60">
        <v>0.22993242129553321</v>
      </c>
      <c r="Q192" s="59">
        <f t="shared" si="34"/>
        <v>1081.5044238925484</v>
      </c>
      <c r="R192" s="57">
        <f t="shared" si="32"/>
        <v>3.5913461538461542</v>
      </c>
      <c r="S192" s="61">
        <f t="shared" si="40"/>
        <v>0</v>
      </c>
      <c r="T192" s="43"/>
    </row>
    <row r="193" spans="1:20" s="22" customFormat="1" x14ac:dyDescent="0.25">
      <c r="A193" s="43" t="s">
        <v>11</v>
      </c>
      <c r="B193" s="44">
        <v>6</v>
      </c>
      <c r="C193" s="44">
        <v>2008</v>
      </c>
      <c r="D193" s="44" t="str">
        <f t="shared" si="33"/>
        <v>2X2X6/2008</v>
      </c>
      <c r="E193" s="55">
        <v>62.25</v>
      </c>
      <c r="F193" s="55">
        <v>1.36</v>
      </c>
      <c r="G193" s="59">
        <f t="shared" si="27"/>
        <v>2.5444</v>
      </c>
      <c r="H193" s="59">
        <f t="shared" si="28"/>
        <v>5.457738</v>
      </c>
      <c r="I193" s="59">
        <f t="shared" si="29"/>
        <v>71.612138000000002</v>
      </c>
      <c r="J193" s="59">
        <f t="shared" si="30"/>
        <v>86.194955513433328</v>
      </c>
      <c r="K193" s="59">
        <f t="shared" si="31"/>
        <v>14.582817513433326</v>
      </c>
      <c r="L193" s="60">
        <v>0.05</v>
      </c>
      <c r="M193" s="59"/>
      <c r="N193" s="59">
        <f>SUM(M$122:M193)</f>
        <v>0</v>
      </c>
      <c r="O193" s="59">
        <f>SUM(K$122:K193)</f>
        <v>1096.0872414059818</v>
      </c>
      <c r="P193" s="60">
        <v>0.22993242129553321</v>
      </c>
      <c r="Q193" s="59">
        <f t="shared" si="34"/>
        <v>1096.0872414059818</v>
      </c>
      <c r="R193" s="57">
        <f t="shared" si="32"/>
        <v>3.5913461538461542</v>
      </c>
      <c r="S193" s="61">
        <f t="shared" si="40"/>
        <v>0</v>
      </c>
      <c r="T193" s="43"/>
    </row>
    <row r="194" spans="1:20" s="22" customFormat="1" x14ac:dyDescent="0.25">
      <c r="A194" s="43" t="s">
        <v>11</v>
      </c>
      <c r="B194" s="44">
        <v>5</v>
      </c>
      <c r="C194" s="44">
        <v>2008</v>
      </c>
      <c r="D194" s="44" t="str">
        <f t="shared" si="33"/>
        <v>2X2X5/2008</v>
      </c>
      <c r="E194" s="55">
        <v>62.25</v>
      </c>
      <c r="F194" s="55">
        <v>1.36</v>
      </c>
      <c r="G194" s="59">
        <f t="shared" si="27"/>
        <v>2.5444</v>
      </c>
      <c r="H194" s="59">
        <f t="shared" si="28"/>
        <v>5.457738</v>
      </c>
      <c r="I194" s="59">
        <f t="shared" si="29"/>
        <v>71.612138000000002</v>
      </c>
      <c r="J194" s="59">
        <f t="shared" si="30"/>
        <v>83.676796802373488</v>
      </c>
      <c r="K194" s="59">
        <f t="shared" si="31"/>
        <v>12.064658802373486</v>
      </c>
      <c r="L194" s="60">
        <v>0.05</v>
      </c>
      <c r="M194" s="59"/>
      <c r="N194" s="59">
        <f>SUM(M$122:M194)</f>
        <v>0</v>
      </c>
      <c r="O194" s="59">
        <f>SUM(K$122:K194)</f>
        <v>1108.1519002083553</v>
      </c>
      <c r="P194" s="60">
        <v>0.19400032965221689</v>
      </c>
      <c r="Q194" s="59">
        <f t="shared" si="34"/>
        <v>1108.1519002083553</v>
      </c>
      <c r="R194" s="57">
        <f t="shared" si="32"/>
        <v>3.5913461538461542</v>
      </c>
      <c r="S194" s="61">
        <f t="shared" si="40"/>
        <v>0</v>
      </c>
      <c r="T194" s="43"/>
    </row>
    <row r="195" spans="1:20" s="22" customFormat="1" x14ac:dyDescent="0.25">
      <c r="A195" s="43" t="s">
        <v>11</v>
      </c>
      <c r="B195" s="44">
        <v>4</v>
      </c>
      <c r="C195" s="44">
        <v>2008</v>
      </c>
      <c r="D195" s="44" t="str">
        <f t="shared" si="33"/>
        <v>2X2X4/2008</v>
      </c>
      <c r="E195" s="55">
        <v>62.25</v>
      </c>
      <c r="F195" s="55">
        <v>1.36</v>
      </c>
      <c r="G195" s="59">
        <f t="shared" si="27"/>
        <v>2.5444</v>
      </c>
      <c r="H195" s="59">
        <f t="shared" si="28"/>
        <v>5.457738</v>
      </c>
      <c r="I195" s="59">
        <f t="shared" si="29"/>
        <v>71.612138000000002</v>
      </c>
      <c r="J195" s="59">
        <f t="shared" si="30"/>
        <v>82.972174410746661</v>
      </c>
      <c r="K195" s="59">
        <f t="shared" si="31"/>
        <v>11.360036410746659</v>
      </c>
      <c r="L195" s="60">
        <v>5.2400000000000002E-2</v>
      </c>
      <c r="M195" s="59"/>
      <c r="N195" s="59">
        <f>SUM(M$122:M195)</f>
        <v>0</v>
      </c>
      <c r="O195" s="59">
        <f>SUM(K$122:K195)</f>
        <v>1119.511936619102</v>
      </c>
      <c r="P195" s="60">
        <v>0.18394593703642656</v>
      </c>
      <c r="Q195" s="59">
        <f t="shared" si="34"/>
        <v>1119.511936619102</v>
      </c>
      <c r="R195" s="57">
        <f t="shared" si="32"/>
        <v>3.5913461538461542</v>
      </c>
      <c r="S195" s="61">
        <f t="shared" si="40"/>
        <v>0</v>
      </c>
      <c r="T195" s="43"/>
    </row>
    <row r="196" spans="1:20" s="22" customFormat="1" x14ac:dyDescent="0.25">
      <c r="A196" s="43" t="s">
        <v>11</v>
      </c>
      <c r="B196" s="44">
        <v>3</v>
      </c>
      <c r="C196" s="44">
        <v>2008</v>
      </c>
      <c r="D196" s="44" t="str">
        <f t="shared" si="33"/>
        <v>2X2X3/2008</v>
      </c>
      <c r="E196" s="55">
        <v>62.25</v>
      </c>
      <c r="F196" s="55">
        <v>1.36</v>
      </c>
      <c r="G196" s="59">
        <f t="shared" ref="G196:G259" si="41">(E196+F196)*0.04</f>
        <v>2.5444</v>
      </c>
      <c r="H196" s="59">
        <f t="shared" ref="H196:H259" si="42">SUM(E196:G196)*0.0825</f>
        <v>5.457738</v>
      </c>
      <c r="I196" s="59">
        <f t="shared" ref="I196:I259" si="43">SUM(E196:H196)</f>
        <v>71.612138000000002</v>
      </c>
      <c r="J196" s="59">
        <f t="shared" ref="J196:J259" si="44">E196*(1+P196)*1.04*1.0825</f>
        <v>81.158638091313676</v>
      </c>
      <c r="K196" s="59">
        <f t="shared" ref="K196:K259" si="45">J196-I196</f>
        <v>9.5465000913136748</v>
      </c>
      <c r="L196" s="60">
        <v>5.6600000000000004E-2</v>
      </c>
      <c r="M196" s="59"/>
      <c r="N196" s="59">
        <f>SUM(M$122:M196)</f>
        <v>0</v>
      </c>
      <c r="O196" s="59">
        <f>SUM(K$122:K196)</f>
        <v>1129.0584367104157</v>
      </c>
      <c r="P196" s="60">
        <v>0.1580682380089006</v>
      </c>
      <c r="Q196" s="59">
        <f t="shared" si="34"/>
        <v>1129.0584367104157</v>
      </c>
      <c r="R196" s="57">
        <f t="shared" ref="R196:R259" si="46">E196/(LEFT(A196,1)*RIGHT(A196,1)*52/12)</f>
        <v>3.5913461538461542</v>
      </c>
      <c r="S196" s="61">
        <f t="shared" si="40"/>
        <v>0</v>
      </c>
      <c r="T196" s="43"/>
    </row>
    <row r="197" spans="1:20" s="22" customFormat="1" x14ac:dyDescent="0.25">
      <c r="A197" s="43" t="s">
        <v>11</v>
      </c>
      <c r="B197" s="44">
        <v>2</v>
      </c>
      <c r="C197" s="44">
        <v>2008</v>
      </c>
      <c r="D197" s="44" t="str">
        <f t="shared" ref="D197:D260" si="47">A197&amp;"X"&amp;B197&amp;"/"&amp;C197</f>
        <v>2X2X2/2008</v>
      </c>
      <c r="E197" s="55">
        <v>62.25</v>
      </c>
      <c r="F197" s="55">
        <v>1.36</v>
      </c>
      <c r="G197" s="59">
        <f t="shared" si="41"/>
        <v>2.5444</v>
      </c>
      <c r="H197" s="59">
        <f t="shared" si="42"/>
        <v>5.457738</v>
      </c>
      <c r="I197" s="59">
        <f t="shared" si="43"/>
        <v>71.612138000000002</v>
      </c>
      <c r="J197" s="59">
        <f t="shared" si="44"/>
        <v>80.869858422614143</v>
      </c>
      <c r="K197" s="59">
        <f t="shared" si="45"/>
        <v>9.2577204226141419</v>
      </c>
      <c r="L197" s="60">
        <v>0.06</v>
      </c>
      <c r="M197" s="59"/>
      <c r="N197" s="59">
        <f>SUM(M$122:M197)</f>
        <v>0</v>
      </c>
      <c r="O197" s="59">
        <f>SUM(K$122:K197)</f>
        <v>1138.3161571330297</v>
      </c>
      <c r="P197" s="60">
        <v>0.15394758529751112</v>
      </c>
      <c r="Q197" s="59">
        <f t="shared" ref="Q197:Q260" si="48">O197+N197</f>
        <v>1138.3161571330297</v>
      </c>
      <c r="R197" s="57">
        <f t="shared" si="46"/>
        <v>3.5913461538461542</v>
      </c>
      <c r="S197" s="61"/>
      <c r="T197" s="43"/>
    </row>
    <row r="198" spans="1:20" s="22" customFormat="1" x14ac:dyDescent="0.25">
      <c r="A198" s="43" t="s">
        <v>11</v>
      </c>
      <c r="B198" s="44">
        <v>1</v>
      </c>
      <c r="C198" s="44">
        <v>2008</v>
      </c>
      <c r="D198" s="44" t="str">
        <f t="shared" si="47"/>
        <v>2X2X1/2008</v>
      </c>
      <c r="E198" s="55">
        <v>62.25</v>
      </c>
      <c r="F198" s="55">
        <v>1.36</v>
      </c>
      <c r="G198" s="59">
        <f t="shared" si="41"/>
        <v>2.5444</v>
      </c>
      <c r="H198" s="59">
        <f t="shared" si="42"/>
        <v>5.457738</v>
      </c>
      <c r="I198" s="59">
        <f t="shared" si="43"/>
        <v>71.612138000000002</v>
      </c>
      <c r="J198" s="59">
        <f t="shared" si="44"/>
        <v>78.432558018790175</v>
      </c>
      <c r="K198" s="59">
        <f t="shared" si="45"/>
        <v>6.8204200187901733</v>
      </c>
      <c r="L198" s="60">
        <v>6.9800000000000001E-2</v>
      </c>
      <c r="M198" s="59"/>
      <c r="N198" s="59">
        <f>SUM(M$122:M198)</f>
        <v>0</v>
      </c>
      <c r="O198" s="59">
        <f>SUM(K$122:K198)</f>
        <v>1145.1365771518199</v>
      </c>
      <c r="P198" s="60">
        <v>0.11916927641338389</v>
      </c>
      <c r="Q198" s="59">
        <f t="shared" si="48"/>
        <v>1145.1365771518199</v>
      </c>
      <c r="R198" s="57">
        <f t="shared" si="46"/>
        <v>3.5913461538461542</v>
      </c>
      <c r="S198" s="61">
        <f>R198/R199-1</f>
        <v>0</v>
      </c>
      <c r="T198" s="43"/>
    </row>
    <row r="199" spans="1:20" s="22" customFormat="1" x14ac:dyDescent="0.25">
      <c r="A199" s="43" t="s">
        <v>11</v>
      </c>
      <c r="B199" s="44">
        <v>12</v>
      </c>
      <c r="C199" s="44">
        <v>2007</v>
      </c>
      <c r="D199" s="44" t="str">
        <f t="shared" si="47"/>
        <v>2X2X12/2007</v>
      </c>
      <c r="E199" s="55">
        <v>62.25</v>
      </c>
      <c r="F199" s="55">
        <v>1.36</v>
      </c>
      <c r="G199" s="59">
        <f t="shared" si="41"/>
        <v>2.5444</v>
      </c>
      <c r="H199" s="59">
        <f t="shared" si="42"/>
        <v>5.457738</v>
      </c>
      <c r="I199" s="59">
        <f t="shared" si="43"/>
        <v>71.612138000000002</v>
      </c>
      <c r="J199" s="59">
        <f t="shared" si="44"/>
        <v>80.188338404483275</v>
      </c>
      <c r="K199" s="59">
        <f t="shared" si="45"/>
        <v>8.5762004044832736</v>
      </c>
      <c r="L199" s="60">
        <v>7.3300000000000004E-2</v>
      </c>
      <c r="M199" s="59"/>
      <c r="N199" s="59">
        <f>SUM(M$122:M199)</f>
        <v>0</v>
      </c>
      <c r="O199" s="59">
        <f>SUM(K$122:K199)</f>
        <v>1153.7127775563031</v>
      </c>
      <c r="P199" s="60">
        <v>0.14422284489863194</v>
      </c>
      <c r="Q199" s="59">
        <f t="shared" si="48"/>
        <v>1153.7127775563031</v>
      </c>
      <c r="R199" s="57">
        <f t="shared" si="46"/>
        <v>3.5913461538461542</v>
      </c>
      <c r="S199" s="61">
        <f t="shared" ref="S199:S206" si="49">R199/R200-1</f>
        <v>0</v>
      </c>
      <c r="T199" s="43"/>
    </row>
    <row r="200" spans="1:20" s="22" customFormat="1" x14ac:dyDescent="0.25">
      <c r="A200" s="43" t="s">
        <v>11</v>
      </c>
      <c r="B200" s="44">
        <v>11</v>
      </c>
      <c r="C200" s="44">
        <v>2007</v>
      </c>
      <c r="D200" s="44" t="str">
        <f t="shared" si="47"/>
        <v>2X2X11/2007</v>
      </c>
      <c r="E200" s="55">
        <v>62.25</v>
      </c>
      <c r="F200" s="55">
        <v>1.36</v>
      </c>
      <c r="G200" s="59">
        <f t="shared" si="41"/>
        <v>2.5444</v>
      </c>
      <c r="H200" s="59">
        <f t="shared" si="42"/>
        <v>5.457738</v>
      </c>
      <c r="I200" s="59">
        <f t="shared" si="43"/>
        <v>71.612138000000002</v>
      </c>
      <c r="J200" s="59">
        <f t="shared" si="44"/>
        <v>78.90615667545741</v>
      </c>
      <c r="K200" s="59">
        <f t="shared" si="45"/>
        <v>7.2940186754574086</v>
      </c>
      <c r="L200" s="60">
        <v>7.4999999999999997E-2</v>
      </c>
      <c r="M200" s="59"/>
      <c r="N200" s="59">
        <f>SUM(M$122:M200)</f>
        <v>0</v>
      </c>
      <c r="O200" s="59">
        <f>SUM(K$122:K200)</f>
        <v>1161.0067962317605</v>
      </c>
      <c r="P200" s="60">
        <v>0.12592714686006262</v>
      </c>
      <c r="Q200" s="59">
        <f t="shared" si="48"/>
        <v>1161.0067962317605</v>
      </c>
      <c r="R200" s="57">
        <f t="shared" si="46"/>
        <v>3.5913461538461542</v>
      </c>
      <c r="S200" s="61">
        <f t="shared" si="49"/>
        <v>0</v>
      </c>
      <c r="T200" s="43"/>
    </row>
    <row r="201" spans="1:20" s="22" customFormat="1" x14ac:dyDescent="0.25">
      <c r="A201" s="43" t="s">
        <v>11</v>
      </c>
      <c r="B201" s="44">
        <v>10</v>
      </c>
      <c r="C201" s="44">
        <v>2007</v>
      </c>
      <c r="D201" s="44" t="str">
        <f t="shared" si="47"/>
        <v>2X2X10/2007</v>
      </c>
      <c r="E201" s="55">
        <v>62.25</v>
      </c>
      <c r="F201" s="55">
        <v>1.36</v>
      </c>
      <c r="G201" s="59">
        <f t="shared" si="41"/>
        <v>2.5444</v>
      </c>
      <c r="H201" s="59">
        <f t="shared" si="42"/>
        <v>5.457738</v>
      </c>
      <c r="I201" s="59">
        <f t="shared" si="43"/>
        <v>71.612138000000002</v>
      </c>
      <c r="J201" s="59">
        <f t="shared" si="44"/>
        <v>78.548069886269971</v>
      </c>
      <c r="K201" s="59">
        <f t="shared" si="45"/>
        <v>6.9359318862699695</v>
      </c>
      <c r="L201" s="60">
        <v>7.7399999999999997E-2</v>
      </c>
      <c r="M201" s="59"/>
      <c r="N201" s="59">
        <f>SUM(M$122:M201)</f>
        <v>0</v>
      </c>
      <c r="O201" s="59">
        <f>SUM(K$122:K201)</f>
        <v>1167.9427281180306</v>
      </c>
      <c r="P201" s="60">
        <v>0.12081753749793968</v>
      </c>
      <c r="Q201" s="59">
        <f t="shared" si="48"/>
        <v>1167.9427281180306</v>
      </c>
      <c r="R201" s="57">
        <f t="shared" si="46"/>
        <v>3.5913461538461542</v>
      </c>
      <c r="S201" s="61">
        <f t="shared" si="49"/>
        <v>0</v>
      </c>
      <c r="T201" s="43"/>
    </row>
    <row r="202" spans="1:20" s="22" customFormat="1" x14ac:dyDescent="0.25">
      <c r="A202" s="43" t="s">
        <v>11</v>
      </c>
      <c r="B202" s="44">
        <v>9</v>
      </c>
      <c r="C202" s="44">
        <v>2007</v>
      </c>
      <c r="D202" s="44" t="str">
        <f t="shared" si="47"/>
        <v>2X2X9/2007</v>
      </c>
      <c r="E202" s="55">
        <v>62.25</v>
      </c>
      <c r="F202" s="55">
        <v>1.36</v>
      </c>
      <c r="G202" s="59">
        <f t="shared" si="41"/>
        <v>2.5444</v>
      </c>
      <c r="H202" s="59">
        <f t="shared" si="42"/>
        <v>5.457738</v>
      </c>
      <c r="I202" s="59">
        <f t="shared" si="43"/>
        <v>71.612138000000002</v>
      </c>
      <c r="J202" s="59">
        <f t="shared" si="44"/>
        <v>78.201534283830568</v>
      </c>
      <c r="K202" s="59">
        <f t="shared" si="45"/>
        <v>6.5893962838305669</v>
      </c>
      <c r="L202" s="60">
        <v>8.0299999999999996E-2</v>
      </c>
      <c r="M202" s="59"/>
      <c r="N202" s="59">
        <f>SUM(M$122:M202)</f>
        <v>0</v>
      </c>
      <c r="O202" s="59">
        <f>SUM(K$122:K202)</f>
        <v>1174.5321244018612</v>
      </c>
      <c r="P202" s="60">
        <v>0.11587275424427229</v>
      </c>
      <c r="Q202" s="59">
        <f t="shared" si="48"/>
        <v>1174.5321244018612</v>
      </c>
      <c r="R202" s="57">
        <f t="shared" si="46"/>
        <v>3.5913461538461542</v>
      </c>
      <c r="S202" s="61">
        <f t="shared" si="49"/>
        <v>0</v>
      </c>
      <c r="T202" s="43"/>
    </row>
    <row r="203" spans="1:20" s="22" customFormat="1" x14ac:dyDescent="0.25">
      <c r="A203" s="43" t="s">
        <v>11</v>
      </c>
      <c r="B203" s="44">
        <v>8</v>
      </c>
      <c r="C203" s="44">
        <v>2007</v>
      </c>
      <c r="D203" s="44" t="str">
        <f t="shared" si="47"/>
        <v>2X2X8/2007</v>
      </c>
      <c r="E203" s="55">
        <v>62.25</v>
      </c>
      <c r="F203" s="55">
        <v>1.36</v>
      </c>
      <c r="G203" s="59">
        <f t="shared" si="41"/>
        <v>2.5444</v>
      </c>
      <c r="H203" s="59">
        <f t="shared" si="42"/>
        <v>5.457738</v>
      </c>
      <c r="I203" s="59">
        <f t="shared" si="43"/>
        <v>71.612138000000002</v>
      </c>
      <c r="J203" s="59">
        <f t="shared" si="44"/>
        <v>78.062920042854799</v>
      </c>
      <c r="K203" s="59">
        <f t="shared" si="45"/>
        <v>6.4507820428547973</v>
      </c>
      <c r="L203" s="60">
        <v>8.2500000000000004E-2</v>
      </c>
      <c r="M203" s="59"/>
      <c r="N203" s="59">
        <f>SUM(M$122:M203)</f>
        <v>0</v>
      </c>
      <c r="O203" s="59">
        <f>SUM(K$122:K203)</f>
        <v>1180.982906444716</v>
      </c>
      <c r="P203" s="60">
        <v>0.11389484094280534</v>
      </c>
      <c r="Q203" s="59">
        <f t="shared" si="48"/>
        <v>1180.982906444716</v>
      </c>
      <c r="R203" s="57">
        <f t="shared" si="46"/>
        <v>3.5913461538461542</v>
      </c>
      <c r="S203" s="61">
        <f t="shared" si="49"/>
        <v>0</v>
      </c>
      <c r="T203" s="43"/>
    </row>
    <row r="204" spans="1:20" s="22" customFormat="1" x14ac:dyDescent="0.25">
      <c r="A204" s="43" t="s">
        <v>11</v>
      </c>
      <c r="B204" s="44">
        <v>7</v>
      </c>
      <c r="C204" s="44">
        <v>2007</v>
      </c>
      <c r="D204" s="44" t="str">
        <f t="shared" si="47"/>
        <v>2X2X7/2007</v>
      </c>
      <c r="E204" s="55">
        <v>62.25</v>
      </c>
      <c r="F204" s="55">
        <v>1.36</v>
      </c>
      <c r="G204" s="59">
        <f t="shared" si="41"/>
        <v>2.5444</v>
      </c>
      <c r="H204" s="59">
        <f t="shared" si="42"/>
        <v>5.457738</v>
      </c>
      <c r="I204" s="59">
        <f t="shared" si="43"/>
        <v>71.612138000000002</v>
      </c>
      <c r="J204" s="59">
        <f t="shared" si="44"/>
        <v>78.062920042854799</v>
      </c>
      <c r="K204" s="59">
        <f t="shared" si="45"/>
        <v>6.4507820428547973</v>
      </c>
      <c r="L204" s="60">
        <v>8.2500000000000004E-2</v>
      </c>
      <c r="M204" s="59"/>
      <c r="N204" s="59">
        <f>SUM(M$122:M204)</f>
        <v>0</v>
      </c>
      <c r="O204" s="59">
        <f>SUM(K$122:K204)</f>
        <v>1187.4336884875709</v>
      </c>
      <c r="P204" s="60">
        <v>0.11389484094280534</v>
      </c>
      <c r="Q204" s="59">
        <f t="shared" si="48"/>
        <v>1187.4336884875709</v>
      </c>
      <c r="R204" s="57">
        <f t="shared" si="46"/>
        <v>3.5913461538461542</v>
      </c>
      <c r="S204" s="61">
        <f t="shared" si="49"/>
        <v>0</v>
      </c>
      <c r="T204" s="43"/>
    </row>
    <row r="205" spans="1:20" s="22" customFormat="1" x14ac:dyDescent="0.25">
      <c r="A205" s="43" t="s">
        <v>11</v>
      </c>
      <c r="B205" s="44">
        <v>6</v>
      </c>
      <c r="C205" s="44">
        <v>2007</v>
      </c>
      <c r="D205" s="44" t="str">
        <f t="shared" si="47"/>
        <v>2X2X6/2007</v>
      </c>
      <c r="E205" s="55">
        <v>62.25</v>
      </c>
      <c r="F205" s="55">
        <v>1.36</v>
      </c>
      <c r="G205" s="59">
        <f t="shared" si="41"/>
        <v>2.5444</v>
      </c>
      <c r="H205" s="59">
        <f t="shared" si="42"/>
        <v>5.457738</v>
      </c>
      <c r="I205" s="59">
        <f t="shared" si="43"/>
        <v>71.612138000000002</v>
      </c>
      <c r="J205" s="59">
        <f t="shared" si="44"/>
        <v>77.993612922366907</v>
      </c>
      <c r="K205" s="59">
        <f t="shared" si="45"/>
        <v>6.3814749223669054</v>
      </c>
      <c r="L205" s="60">
        <v>8.2500000000000004E-2</v>
      </c>
      <c r="M205" s="59"/>
      <c r="N205" s="59">
        <f>SUM(M$122:M205)</f>
        <v>0</v>
      </c>
      <c r="O205" s="59">
        <f>SUM(K$122:K205)</f>
        <v>1193.8151634099377</v>
      </c>
      <c r="P205" s="60">
        <v>0.11290588429207185</v>
      </c>
      <c r="Q205" s="59">
        <f t="shared" si="48"/>
        <v>1193.8151634099377</v>
      </c>
      <c r="R205" s="57">
        <f t="shared" si="46"/>
        <v>3.5913461538461542</v>
      </c>
      <c r="S205" s="61">
        <f t="shared" si="49"/>
        <v>0</v>
      </c>
      <c r="T205" s="43"/>
    </row>
    <row r="206" spans="1:20" s="22" customFormat="1" x14ac:dyDescent="0.25">
      <c r="A206" s="43" t="s">
        <v>11</v>
      </c>
      <c r="B206" s="44">
        <v>5</v>
      </c>
      <c r="C206" s="44">
        <v>2007</v>
      </c>
      <c r="D206" s="44" t="str">
        <f t="shared" si="47"/>
        <v>2X2X5/2007</v>
      </c>
      <c r="E206" s="55">
        <v>62.25</v>
      </c>
      <c r="F206" s="55">
        <v>1.36</v>
      </c>
      <c r="G206" s="59">
        <f t="shared" si="41"/>
        <v>2.5444</v>
      </c>
      <c r="H206" s="59">
        <f t="shared" si="42"/>
        <v>5.457738</v>
      </c>
      <c r="I206" s="59">
        <f t="shared" si="43"/>
        <v>71.612138000000002</v>
      </c>
      <c r="J206" s="59">
        <f t="shared" si="44"/>
        <v>78.201534283830568</v>
      </c>
      <c r="K206" s="59">
        <f t="shared" si="45"/>
        <v>6.5893962838305669</v>
      </c>
      <c r="L206" s="60">
        <v>8.2500000000000004E-2</v>
      </c>
      <c r="M206" s="59"/>
      <c r="N206" s="59">
        <f>SUM(M$122:M206)</f>
        <v>0</v>
      </c>
      <c r="O206" s="59">
        <f>SUM(K$122:K206)</f>
        <v>1200.4045596937683</v>
      </c>
      <c r="P206" s="60">
        <v>0.11587275424427229</v>
      </c>
      <c r="Q206" s="59">
        <f t="shared" si="48"/>
        <v>1200.4045596937683</v>
      </c>
      <c r="R206" s="57">
        <f t="shared" si="46"/>
        <v>3.5913461538461542</v>
      </c>
      <c r="S206" s="61">
        <f t="shared" si="49"/>
        <v>0</v>
      </c>
      <c r="T206" s="43"/>
    </row>
    <row r="207" spans="1:20" s="22" customFormat="1" x14ac:dyDescent="0.25">
      <c r="A207" s="43" t="s">
        <v>11</v>
      </c>
      <c r="B207" s="44">
        <v>4</v>
      </c>
      <c r="C207" s="44">
        <v>2007</v>
      </c>
      <c r="D207" s="44" t="str">
        <f t="shared" si="47"/>
        <v>2X2X4/2007</v>
      </c>
      <c r="E207" s="55">
        <v>62.25</v>
      </c>
      <c r="F207" s="55">
        <v>1.36</v>
      </c>
      <c r="G207" s="59">
        <f t="shared" si="41"/>
        <v>2.5444</v>
      </c>
      <c r="H207" s="59">
        <f t="shared" si="42"/>
        <v>5.457738</v>
      </c>
      <c r="I207" s="59">
        <f t="shared" si="43"/>
        <v>71.612138000000002</v>
      </c>
      <c r="J207" s="59">
        <f t="shared" si="44"/>
        <v>77.554667825943639</v>
      </c>
      <c r="K207" s="59">
        <f t="shared" si="45"/>
        <v>5.9425298259436374</v>
      </c>
      <c r="L207" s="60">
        <v>8.2500000000000004E-2</v>
      </c>
      <c r="M207" s="59"/>
      <c r="N207" s="59">
        <f>SUM(M$122:M207)</f>
        <v>0</v>
      </c>
      <c r="O207" s="59">
        <f>SUM(K$122:K207)</f>
        <v>1206.347089519712</v>
      </c>
      <c r="P207" s="60">
        <v>0.10664249217075984</v>
      </c>
      <c r="Q207" s="59">
        <f t="shared" si="48"/>
        <v>1206.347089519712</v>
      </c>
      <c r="R207" s="57">
        <f t="shared" si="46"/>
        <v>3.5913461538461542</v>
      </c>
      <c r="S207" s="61"/>
      <c r="T207" s="43"/>
    </row>
    <row r="208" spans="1:20" s="22" customFormat="1" x14ac:dyDescent="0.25">
      <c r="A208" s="43" t="s">
        <v>11</v>
      </c>
      <c r="B208" s="44">
        <v>3</v>
      </c>
      <c r="C208" s="44">
        <v>2007</v>
      </c>
      <c r="D208" s="44" t="str">
        <f t="shared" si="47"/>
        <v>2X2X3/2007</v>
      </c>
      <c r="E208" s="55">
        <v>62.25</v>
      </c>
      <c r="F208" s="55">
        <v>1.36</v>
      </c>
      <c r="G208" s="59">
        <f t="shared" si="41"/>
        <v>2.5444</v>
      </c>
      <c r="H208" s="59">
        <f t="shared" si="42"/>
        <v>5.457738</v>
      </c>
      <c r="I208" s="59">
        <f t="shared" si="43"/>
        <v>71.612138000000002</v>
      </c>
      <c r="J208" s="59">
        <f t="shared" si="44"/>
        <v>76.722982380089007</v>
      </c>
      <c r="K208" s="59">
        <f t="shared" si="45"/>
        <v>5.1108443800890058</v>
      </c>
      <c r="L208" s="60">
        <v>8.2500000000000004E-2</v>
      </c>
      <c r="M208" s="59"/>
      <c r="N208" s="59">
        <f>SUM(M$122:M208)</f>
        <v>0</v>
      </c>
      <c r="O208" s="59">
        <f>SUM(K$122:K208)</f>
        <v>1211.457933899801</v>
      </c>
      <c r="P208" s="60">
        <v>9.4775012361958136E-2</v>
      </c>
      <c r="Q208" s="59">
        <f t="shared" si="48"/>
        <v>1211.457933899801</v>
      </c>
      <c r="R208" s="57">
        <f t="shared" si="46"/>
        <v>3.5913461538461542</v>
      </c>
      <c r="S208" s="61">
        <f>R208/R209-1</f>
        <v>0</v>
      </c>
      <c r="T208" s="43"/>
    </row>
    <row r="209" spans="1:20" s="22" customFormat="1" x14ac:dyDescent="0.25">
      <c r="A209" s="43" t="s">
        <v>11</v>
      </c>
      <c r="B209" s="44">
        <v>2</v>
      </c>
      <c r="C209" s="44">
        <v>2007</v>
      </c>
      <c r="D209" s="44" t="str">
        <f t="shared" si="47"/>
        <v>2X2X2/2007</v>
      </c>
      <c r="E209" s="55">
        <v>62.25</v>
      </c>
      <c r="F209" s="55">
        <v>1.36</v>
      </c>
      <c r="G209" s="59">
        <f t="shared" si="41"/>
        <v>2.5444</v>
      </c>
      <c r="H209" s="59">
        <f t="shared" si="42"/>
        <v>5.457738</v>
      </c>
      <c r="I209" s="59">
        <f t="shared" si="43"/>
        <v>71.612138000000002</v>
      </c>
      <c r="J209" s="59">
        <f t="shared" si="44"/>
        <v>76.722982380089007</v>
      </c>
      <c r="K209" s="59">
        <f t="shared" si="45"/>
        <v>5.1108443800890058</v>
      </c>
      <c r="L209" s="60">
        <v>8.2500000000000004E-2</v>
      </c>
      <c r="M209" s="59"/>
      <c r="N209" s="59">
        <f>SUM(M$122:M209)</f>
        <v>0</v>
      </c>
      <c r="O209" s="59">
        <f>SUM(K$122:K209)</f>
        <v>1216.56877827989</v>
      </c>
      <c r="P209" s="60">
        <v>9.4775012361958136E-2</v>
      </c>
      <c r="Q209" s="59">
        <f t="shared" si="48"/>
        <v>1216.56877827989</v>
      </c>
      <c r="R209" s="57">
        <f t="shared" si="46"/>
        <v>3.5913461538461542</v>
      </c>
      <c r="S209" s="61">
        <f t="shared" ref="S209:S216" si="50">R209/R210-1</f>
        <v>0</v>
      </c>
      <c r="T209" s="43"/>
    </row>
    <row r="210" spans="1:20" s="22" customFormat="1" x14ac:dyDescent="0.25">
      <c r="A210" s="43" t="s">
        <v>11</v>
      </c>
      <c r="B210" s="44">
        <v>1</v>
      </c>
      <c r="C210" s="44">
        <v>2007</v>
      </c>
      <c r="D210" s="44" t="str">
        <f t="shared" si="47"/>
        <v>2X2X1/2007</v>
      </c>
      <c r="E210" s="55">
        <v>62.25</v>
      </c>
      <c r="F210" s="55">
        <v>1.36</v>
      </c>
      <c r="G210" s="59">
        <f t="shared" si="41"/>
        <v>2.5444</v>
      </c>
      <c r="H210" s="59">
        <f t="shared" si="42"/>
        <v>5.457738</v>
      </c>
      <c r="I210" s="59">
        <f t="shared" si="43"/>
        <v>71.612138000000002</v>
      </c>
      <c r="J210" s="59">
        <f t="shared" si="44"/>
        <v>77.150376289764296</v>
      </c>
      <c r="K210" s="59">
        <f t="shared" si="45"/>
        <v>5.5382382897642941</v>
      </c>
      <c r="L210" s="60">
        <v>8.2500000000000004E-2</v>
      </c>
      <c r="M210" s="59"/>
      <c r="N210" s="59">
        <f>SUM(M$122:M210)</f>
        <v>0</v>
      </c>
      <c r="O210" s="59">
        <f>SUM(K$122:K210)</f>
        <v>1222.1070165696542</v>
      </c>
      <c r="P210" s="60">
        <v>0.10087357837481457</v>
      </c>
      <c r="Q210" s="59">
        <f t="shared" si="48"/>
        <v>1222.1070165696542</v>
      </c>
      <c r="R210" s="57">
        <f t="shared" si="46"/>
        <v>3.5913461538461542</v>
      </c>
      <c r="S210" s="61">
        <f t="shared" si="50"/>
        <v>0</v>
      </c>
      <c r="T210" s="43"/>
    </row>
    <row r="211" spans="1:20" s="22" customFormat="1" x14ac:dyDescent="0.25">
      <c r="A211" s="43" t="s">
        <v>11</v>
      </c>
      <c r="B211" s="44">
        <v>12</v>
      </c>
      <c r="C211" s="44">
        <v>2006</v>
      </c>
      <c r="D211" s="44" t="str">
        <f t="shared" si="47"/>
        <v>2X2X12/2006</v>
      </c>
      <c r="E211" s="55">
        <v>62.25</v>
      </c>
      <c r="F211" s="55">
        <v>1.36</v>
      </c>
      <c r="G211" s="59">
        <f t="shared" si="41"/>
        <v>2.5444</v>
      </c>
      <c r="H211" s="59">
        <f t="shared" si="42"/>
        <v>5.457738</v>
      </c>
      <c r="I211" s="59">
        <f t="shared" si="43"/>
        <v>71.612138000000002</v>
      </c>
      <c r="J211" s="59">
        <f t="shared" si="44"/>
        <v>77.161927476512275</v>
      </c>
      <c r="K211" s="59">
        <f t="shared" si="45"/>
        <v>5.5497894765122737</v>
      </c>
      <c r="L211" s="60">
        <v>8.2500000000000004E-2</v>
      </c>
      <c r="M211" s="59"/>
      <c r="N211" s="59">
        <f>SUM(M$122:M211)</f>
        <v>0</v>
      </c>
      <c r="O211" s="59">
        <f>SUM(K$122:K211)</f>
        <v>1227.6568060461664</v>
      </c>
      <c r="P211" s="60">
        <v>0.10103840448327014</v>
      </c>
      <c r="Q211" s="59">
        <f t="shared" si="48"/>
        <v>1227.6568060461664</v>
      </c>
      <c r="R211" s="57">
        <f t="shared" si="46"/>
        <v>3.5913461538461542</v>
      </c>
      <c r="S211" s="61">
        <f t="shared" si="50"/>
        <v>0</v>
      </c>
      <c r="T211" s="43"/>
    </row>
    <row r="212" spans="1:20" s="22" customFormat="1" x14ac:dyDescent="0.25">
      <c r="A212" s="43" t="s">
        <v>11</v>
      </c>
      <c r="B212" s="44">
        <v>11</v>
      </c>
      <c r="C212" s="44">
        <v>2006</v>
      </c>
      <c r="D212" s="44" t="str">
        <f t="shared" si="47"/>
        <v>2X2X11/2006</v>
      </c>
      <c r="E212" s="55">
        <v>62.25</v>
      </c>
      <c r="F212" s="55">
        <v>1.36</v>
      </c>
      <c r="G212" s="59">
        <f t="shared" si="41"/>
        <v>2.5444</v>
      </c>
      <c r="H212" s="59">
        <f t="shared" si="42"/>
        <v>5.457738</v>
      </c>
      <c r="I212" s="59">
        <f t="shared" si="43"/>
        <v>71.612138000000002</v>
      </c>
      <c r="J212" s="59">
        <f t="shared" si="44"/>
        <v>77.161927476512275</v>
      </c>
      <c r="K212" s="59">
        <f t="shared" si="45"/>
        <v>5.5497894765122737</v>
      </c>
      <c r="L212" s="60">
        <v>8.2500000000000004E-2</v>
      </c>
      <c r="M212" s="59"/>
      <c r="N212" s="59">
        <f>SUM(M$122:M212)</f>
        <v>0</v>
      </c>
      <c r="O212" s="59">
        <f>SUM(K$122:K212)</f>
        <v>1233.2065955226785</v>
      </c>
      <c r="P212" s="60">
        <v>0.10103840448327014</v>
      </c>
      <c r="Q212" s="59">
        <f t="shared" si="48"/>
        <v>1233.2065955226785</v>
      </c>
      <c r="R212" s="57">
        <f t="shared" si="46"/>
        <v>3.5913461538461542</v>
      </c>
      <c r="S212" s="61">
        <f t="shared" si="50"/>
        <v>0</v>
      </c>
      <c r="T212" s="43"/>
    </row>
    <row r="213" spans="1:20" s="22" customFormat="1" x14ac:dyDescent="0.25">
      <c r="A213" s="43" t="s">
        <v>11</v>
      </c>
      <c r="B213" s="44">
        <v>10</v>
      </c>
      <c r="C213" s="44">
        <v>2006</v>
      </c>
      <c r="D213" s="44" t="str">
        <f t="shared" si="47"/>
        <v>2X2X10/2006</v>
      </c>
      <c r="E213" s="55">
        <v>62.25</v>
      </c>
      <c r="F213" s="55">
        <v>1.36</v>
      </c>
      <c r="G213" s="59">
        <f t="shared" si="41"/>
        <v>2.5444</v>
      </c>
      <c r="H213" s="59">
        <f t="shared" si="42"/>
        <v>5.457738</v>
      </c>
      <c r="I213" s="59">
        <f t="shared" si="43"/>
        <v>71.612138000000002</v>
      </c>
      <c r="J213" s="59">
        <f t="shared" si="44"/>
        <v>78.074471229602779</v>
      </c>
      <c r="K213" s="59">
        <f t="shared" si="45"/>
        <v>6.4623332296027769</v>
      </c>
      <c r="L213" s="60">
        <v>8.2500000000000004E-2</v>
      </c>
      <c r="M213" s="59"/>
      <c r="N213" s="59">
        <f>SUM(M$122:M213)</f>
        <v>0</v>
      </c>
      <c r="O213" s="59">
        <f>SUM(K$122:K213)</f>
        <v>1239.6689287522813</v>
      </c>
      <c r="P213" s="60">
        <v>0.11405966705126092</v>
      </c>
      <c r="Q213" s="59">
        <f t="shared" si="48"/>
        <v>1239.6689287522813</v>
      </c>
      <c r="R213" s="57">
        <f t="shared" si="46"/>
        <v>3.5913461538461542</v>
      </c>
      <c r="S213" s="61">
        <f t="shared" si="50"/>
        <v>0</v>
      </c>
      <c r="T213" s="43"/>
    </row>
    <row r="214" spans="1:20" s="22" customFormat="1" x14ac:dyDescent="0.25">
      <c r="A214" s="43" t="s">
        <v>11</v>
      </c>
      <c r="B214" s="44">
        <v>9</v>
      </c>
      <c r="C214" s="44">
        <v>2006</v>
      </c>
      <c r="D214" s="44" t="str">
        <f t="shared" si="47"/>
        <v>2X2X9/2006</v>
      </c>
      <c r="E214" s="55">
        <v>62.25</v>
      </c>
      <c r="F214" s="55">
        <v>1.36</v>
      </c>
      <c r="G214" s="59">
        <f t="shared" si="41"/>
        <v>2.5444</v>
      </c>
      <c r="H214" s="59">
        <f t="shared" si="42"/>
        <v>5.457738</v>
      </c>
      <c r="I214" s="59">
        <f t="shared" si="43"/>
        <v>71.612138000000002</v>
      </c>
      <c r="J214" s="59">
        <f t="shared" si="44"/>
        <v>78.28239259106644</v>
      </c>
      <c r="K214" s="59">
        <f t="shared" si="45"/>
        <v>6.6702545910664384</v>
      </c>
      <c r="L214" s="60">
        <v>8.2500000000000004E-2</v>
      </c>
      <c r="M214" s="59"/>
      <c r="N214" s="59">
        <f>SUM(M$122:M214)</f>
        <v>0</v>
      </c>
      <c r="O214" s="59">
        <f>SUM(K$122:K214)</f>
        <v>1246.3391833433477</v>
      </c>
      <c r="P214" s="60">
        <v>0.11702653700346134</v>
      </c>
      <c r="Q214" s="59">
        <f t="shared" si="48"/>
        <v>1246.3391833433477</v>
      </c>
      <c r="R214" s="57">
        <f t="shared" si="46"/>
        <v>3.5913461538461542</v>
      </c>
      <c r="S214" s="61">
        <f t="shared" si="50"/>
        <v>0</v>
      </c>
      <c r="T214" s="43"/>
    </row>
    <row r="215" spans="1:20" s="22" customFormat="1" x14ac:dyDescent="0.25">
      <c r="A215" s="43" t="s">
        <v>11</v>
      </c>
      <c r="B215" s="44">
        <v>8</v>
      </c>
      <c r="C215" s="44">
        <v>2006</v>
      </c>
      <c r="D215" s="44" t="str">
        <f t="shared" si="47"/>
        <v>2X2X8/2006</v>
      </c>
      <c r="E215" s="55">
        <v>62.25</v>
      </c>
      <c r="F215" s="55">
        <v>1.36</v>
      </c>
      <c r="G215" s="59">
        <f t="shared" si="41"/>
        <v>2.5444</v>
      </c>
      <c r="H215" s="59">
        <f t="shared" si="42"/>
        <v>5.457738</v>
      </c>
      <c r="I215" s="59">
        <f t="shared" si="43"/>
        <v>71.612138000000002</v>
      </c>
      <c r="J215" s="59">
        <f t="shared" si="44"/>
        <v>78.005164109114887</v>
      </c>
      <c r="K215" s="59">
        <f t="shared" si="45"/>
        <v>6.393026109114885</v>
      </c>
      <c r="L215" s="60">
        <v>8.2500000000000004E-2</v>
      </c>
      <c r="M215" s="59"/>
      <c r="N215" s="59">
        <f>SUM(M$122:M215)</f>
        <v>0</v>
      </c>
      <c r="O215" s="59">
        <f>SUM(K$122:K215)</f>
        <v>1252.7322094524625</v>
      </c>
      <c r="P215" s="60">
        <v>0.11307071040052745</v>
      </c>
      <c r="Q215" s="59">
        <f t="shared" si="48"/>
        <v>1252.7322094524625</v>
      </c>
      <c r="R215" s="57">
        <f t="shared" si="46"/>
        <v>3.5913461538461542</v>
      </c>
      <c r="S215" s="61">
        <f t="shared" si="50"/>
        <v>0</v>
      </c>
      <c r="T215" s="43"/>
    </row>
    <row r="216" spans="1:20" s="22" customFormat="1" x14ac:dyDescent="0.25">
      <c r="A216" s="43" t="s">
        <v>11</v>
      </c>
      <c r="B216" s="44">
        <v>7</v>
      </c>
      <c r="C216" s="44">
        <v>2006</v>
      </c>
      <c r="D216" s="44" t="str">
        <f t="shared" si="47"/>
        <v>2X2X7/2006</v>
      </c>
      <c r="E216" s="55">
        <v>62.25</v>
      </c>
      <c r="F216" s="55">
        <v>1.36</v>
      </c>
      <c r="G216" s="59">
        <f t="shared" si="41"/>
        <v>2.5444</v>
      </c>
      <c r="H216" s="59">
        <f t="shared" si="42"/>
        <v>5.457738</v>
      </c>
      <c r="I216" s="59">
        <f t="shared" si="43"/>
        <v>71.612138000000002</v>
      </c>
      <c r="J216" s="59">
        <f t="shared" si="44"/>
        <v>77.854998681391152</v>
      </c>
      <c r="K216" s="59">
        <f t="shared" si="45"/>
        <v>6.24286068139115</v>
      </c>
      <c r="L216" s="60">
        <v>8.2500000000000004E-2</v>
      </c>
      <c r="M216" s="59"/>
      <c r="N216" s="59">
        <f>SUM(M$122:M216)</f>
        <v>0</v>
      </c>
      <c r="O216" s="59">
        <f>SUM(K$122:K216)</f>
        <v>1258.9750701338537</v>
      </c>
      <c r="P216" s="60">
        <v>0.11092797099060492</v>
      </c>
      <c r="Q216" s="59">
        <f t="shared" si="48"/>
        <v>1258.9750701338537</v>
      </c>
      <c r="R216" s="57">
        <f t="shared" si="46"/>
        <v>3.5913461538461542</v>
      </c>
      <c r="S216" s="61">
        <f t="shared" si="50"/>
        <v>0</v>
      </c>
      <c r="T216" s="43"/>
    </row>
    <row r="217" spans="1:20" s="22" customFormat="1" x14ac:dyDescent="0.25">
      <c r="A217" s="43" t="s">
        <v>11</v>
      </c>
      <c r="B217" s="44">
        <v>6</v>
      </c>
      <c r="C217" s="44">
        <v>2006</v>
      </c>
      <c r="D217" s="44" t="str">
        <f t="shared" si="47"/>
        <v>2X2X6/2006</v>
      </c>
      <c r="E217" s="55">
        <v>62.25</v>
      </c>
      <c r="F217" s="55">
        <v>1.36</v>
      </c>
      <c r="G217" s="59">
        <f t="shared" si="41"/>
        <v>2.5444</v>
      </c>
      <c r="H217" s="59">
        <f t="shared" si="42"/>
        <v>5.457738</v>
      </c>
      <c r="I217" s="59">
        <f t="shared" si="43"/>
        <v>71.612138000000002</v>
      </c>
      <c r="J217" s="59">
        <f t="shared" si="44"/>
        <v>77.78569156090326</v>
      </c>
      <c r="K217" s="59">
        <f t="shared" si="45"/>
        <v>6.1735535609032581</v>
      </c>
      <c r="L217" s="60">
        <v>8.0199999999999994E-2</v>
      </c>
      <c r="M217" s="59"/>
      <c r="N217" s="59">
        <f>SUM(M$122:M217)</f>
        <v>0</v>
      </c>
      <c r="O217" s="59">
        <f>SUM(K$122:K217)</f>
        <v>1265.1486236947569</v>
      </c>
      <c r="P217" s="60">
        <v>0.10993901433987144</v>
      </c>
      <c r="Q217" s="59">
        <f t="shared" si="48"/>
        <v>1265.1486236947569</v>
      </c>
      <c r="R217" s="57">
        <f t="shared" si="46"/>
        <v>3.5913461538461542</v>
      </c>
      <c r="S217" s="61"/>
      <c r="T217" s="43"/>
    </row>
    <row r="218" spans="1:20" s="22" customFormat="1" x14ac:dyDescent="0.25">
      <c r="A218" s="43" t="s">
        <v>11</v>
      </c>
      <c r="B218" s="44">
        <v>5</v>
      </c>
      <c r="C218" s="44">
        <v>2006</v>
      </c>
      <c r="D218" s="44" t="str">
        <f t="shared" si="47"/>
        <v>2X2X5/2006</v>
      </c>
      <c r="E218" s="55">
        <v>62.25</v>
      </c>
      <c r="F218" s="55">
        <v>1.36</v>
      </c>
      <c r="G218" s="59">
        <f t="shared" si="41"/>
        <v>2.5444</v>
      </c>
      <c r="H218" s="59">
        <f t="shared" si="42"/>
        <v>5.457738</v>
      </c>
      <c r="I218" s="59">
        <f t="shared" si="43"/>
        <v>71.612138000000002</v>
      </c>
      <c r="J218" s="59">
        <f t="shared" si="44"/>
        <v>77.300541717488059</v>
      </c>
      <c r="K218" s="59">
        <f t="shared" si="45"/>
        <v>5.6884037174880575</v>
      </c>
      <c r="L218" s="60">
        <v>7.9299999999999995E-2</v>
      </c>
      <c r="M218" s="59"/>
      <c r="N218" s="59">
        <f>SUM(M$122:M218)</f>
        <v>0</v>
      </c>
      <c r="O218" s="59">
        <f>SUM(K$122:K218)</f>
        <v>1270.8370274122449</v>
      </c>
      <c r="P218" s="60">
        <v>0.1030163177847371</v>
      </c>
      <c r="Q218" s="59">
        <f t="shared" si="48"/>
        <v>1270.8370274122449</v>
      </c>
      <c r="R218" s="57">
        <f t="shared" si="46"/>
        <v>3.5913461538461542</v>
      </c>
      <c r="S218" s="61">
        <f>R218/R219-1</f>
        <v>0</v>
      </c>
      <c r="T218" s="43"/>
    </row>
    <row r="219" spans="1:20" s="22" customFormat="1" x14ac:dyDescent="0.25">
      <c r="A219" s="43" t="s">
        <v>11</v>
      </c>
      <c r="B219" s="44">
        <v>4</v>
      </c>
      <c r="C219" s="44">
        <v>2006</v>
      </c>
      <c r="D219" s="44" t="str">
        <f t="shared" si="47"/>
        <v>2X2X4/2006</v>
      </c>
      <c r="E219" s="55">
        <v>62.25</v>
      </c>
      <c r="F219" s="55">
        <v>1.36</v>
      </c>
      <c r="G219" s="59">
        <f t="shared" si="41"/>
        <v>2.5444</v>
      </c>
      <c r="H219" s="59">
        <f t="shared" si="42"/>
        <v>5.457738</v>
      </c>
      <c r="I219" s="59">
        <f t="shared" si="43"/>
        <v>71.612138000000002</v>
      </c>
      <c r="J219" s="59">
        <f t="shared" si="44"/>
        <v>76.665226446349109</v>
      </c>
      <c r="K219" s="59">
        <f t="shared" si="45"/>
        <v>5.0530884463491077</v>
      </c>
      <c r="L219" s="60">
        <v>7.7499999999999999E-2</v>
      </c>
      <c r="M219" s="59"/>
      <c r="N219" s="59">
        <f>SUM(M$122:M219)</f>
        <v>0</v>
      </c>
      <c r="O219" s="59">
        <f>SUM(K$122:K219)</f>
        <v>1275.8901158585941</v>
      </c>
      <c r="P219" s="60">
        <v>9.395088181968024E-2</v>
      </c>
      <c r="Q219" s="59">
        <f t="shared" si="48"/>
        <v>1275.8901158585941</v>
      </c>
      <c r="R219" s="57">
        <f t="shared" si="46"/>
        <v>3.5913461538461542</v>
      </c>
      <c r="S219" s="61">
        <f t="shared" ref="S219:S226" si="51">R219/R220-1</f>
        <v>0</v>
      </c>
      <c r="T219" s="43"/>
    </row>
    <row r="220" spans="1:20" s="22" customFormat="1" x14ac:dyDescent="0.25">
      <c r="A220" s="43" t="s">
        <v>11</v>
      </c>
      <c r="B220" s="44">
        <v>3</v>
      </c>
      <c r="C220" s="44">
        <v>2006</v>
      </c>
      <c r="D220" s="44" t="str">
        <f t="shared" si="47"/>
        <v>2X2X3/2006</v>
      </c>
      <c r="E220" s="55">
        <v>62.25</v>
      </c>
      <c r="F220" s="55">
        <v>1.36</v>
      </c>
      <c r="G220" s="59">
        <f t="shared" si="41"/>
        <v>2.5444</v>
      </c>
      <c r="H220" s="59">
        <f t="shared" si="42"/>
        <v>5.457738</v>
      </c>
      <c r="I220" s="59">
        <f t="shared" si="43"/>
        <v>71.612138000000002</v>
      </c>
      <c r="J220" s="59">
        <f t="shared" si="44"/>
        <v>76.38799796439757</v>
      </c>
      <c r="K220" s="59">
        <f t="shared" si="45"/>
        <v>4.7758599643975685</v>
      </c>
      <c r="L220" s="60">
        <v>7.5300000000000006E-2</v>
      </c>
      <c r="M220" s="59"/>
      <c r="N220" s="59">
        <f>SUM(M$122:M220)</f>
        <v>0</v>
      </c>
      <c r="O220" s="59">
        <f>SUM(K$122:K220)</f>
        <v>1280.6659758229916</v>
      </c>
      <c r="P220" s="60">
        <v>8.9995055216746334E-2</v>
      </c>
      <c r="Q220" s="59">
        <f t="shared" si="48"/>
        <v>1280.6659758229916</v>
      </c>
      <c r="R220" s="57">
        <f t="shared" si="46"/>
        <v>3.5913461538461542</v>
      </c>
      <c r="S220" s="61">
        <f t="shared" si="51"/>
        <v>0</v>
      </c>
      <c r="T220" s="43"/>
    </row>
    <row r="221" spans="1:20" s="22" customFormat="1" x14ac:dyDescent="0.25">
      <c r="A221" s="43" t="s">
        <v>11</v>
      </c>
      <c r="B221" s="44">
        <v>2</v>
      </c>
      <c r="C221" s="44">
        <v>2006</v>
      </c>
      <c r="D221" s="44" t="str">
        <f t="shared" si="47"/>
        <v>2X2X2/2006</v>
      </c>
      <c r="E221" s="55">
        <v>62.25</v>
      </c>
      <c r="F221" s="55">
        <v>1.36</v>
      </c>
      <c r="G221" s="59">
        <f t="shared" si="41"/>
        <v>2.5444</v>
      </c>
      <c r="H221" s="59">
        <f t="shared" si="42"/>
        <v>5.457738</v>
      </c>
      <c r="I221" s="59">
        <f t="shared" si="43"/>
        <v>71.612138000000002</v>
      </c>
      <c r="J221" s="59">
        <f t="shared" si="44"/>
        <v>76.318690843909678</v>
      </c>
      <c r="K221" s="59">
        <f t="shared" si="45"/>
        <v>4.7065528439096767</v>
      </c>
      <c r="L221" s="60">
        <v>7.4999999999999997E-2</v>
      </c>
      <c r="M221" s="59"/>
      <c r="N221" s="59">
        <f>SUM(M$122:M221)</f>
        <v>0</v>
      </c>
      <c r="O221" s="59">
        <f>SUM(K$122:K221)</f>
        <v>1285.3725286669014</v>
      </c>
      <c r="P221" s="60">
        <v>8.9006098566012853E-2</v>
      </c>
      <c r="Q221" s="59">
        <f t="shared" si="48"/>
        <v>1285.3725286669014</v>
      </c>
      <c r="R221" s="57">
        <f t="shared" si="46"/>
        <v>3.5913461538461542</v>
      </c>
      <c r="S221" s="61">
        <f t="shared" si="51"/>
        <v>0</v>
      </c>
      <c r="T221" s="43"/>
    </row>
    <row r="222" spans="1:20" s="22" customFormat="1" x14ac:dyDescent="0.25">
      <c r="A222" s="43" t="s">
        <v>11</v>
      </c>
      <c r="B222" s="44">
        <v>1</v>
      </c>
      <c r="C222" s="44">
        <v>2006</v>
      </c>
      <c r="D222" s="44" t="str">
        <f t="shared" si="47"/>
        <v>2X2X1/2006</v>
      </c>
      <c r="E222" s="55">
        <v>62.25</v>
      </c>
      <c r="F222" s="55">
        <v>1.36</v>
      </c>
      <c r="G222" s="59">
        <f t="shared" si="41"/>
        <v>2.5444</v>
      </c>
      <c r="H222" s="59">
        <f t="shared" si="42"/>
        <v>5.457738</v>
      </c>
      <c r="I222" s="59">
        <f t="shared" si="43"/>
        <v>71.612138000000002</v>
      </c>
      <c r="J222" s="59">
        <f t="shared" si="44"/>
        <v>76.249383723421772</v>
      </c>
      <c r="K222" s="59">
        <f t="shared" si="45"/>
        <v>4.6372457234217705</v>
      </c>
      <c r="L222" s="60">
        <v>7.2599999999999998E-2</v>
      </c>
      <c r="M222" s="59"/>
      <c r="N222" s="59">
        <f>SUM(M$122:M222)</f>
        <v>0</v>
      </c>
      <c r="O222" s="59">
        <f>SUM(K$122:K222)</f>
        <v>1290.0097743903232</v>
      </c>
      <c r="P222" s="60">
        <v>8.8017141915279373E-2</v>
      </c>
      <c r="Q222" s="59">
        <f t="shared" si="48"/>
        <v>1290.0097743903232</v>
      </c>
      <c r="R222" s="57">
        <f t="shared" si="46"/>
        <v>3.5913461538461542</v>
      </c>
      <c r="S222" s="61">
        <f t="shared" si="51"/>
        <v>0</v>
      </c>
      <c r="T222" s="43"/>
    </row>
    <row r="223" spans="1:20" s="22" customFormat="1" x14ac:dyDescent="0.25">
      <c r="A223" s="43" t="s">
        <v>11</v>
      </c>
      <c r="B223" s="44">
        <v>12</v>
      </c>
      <c r="C223" s="44">
        <v>2005</v>
      </c>
      <c r="D223" s="44" t="str">
        <f t="shared" si="47"/>
        <v>2X2X12/2005</v>
      </c>
      <c r="E223" s="55">
        <v>62.25</v>
      </c>
      <c r="F223" s="55">
        <v>1.36</v>
      </c>
      <c r="G223" s="59">
        <f t="shared" si="41"/>
        <v>2.5444</v>
      </c>
      <c r="H223" s="59">
        <f t="shared" si="42"/>
        <v>5.457738</v>
      </c>
      <c r="I223" s="59">
        <f t="shared" si="43"/>
        <v>71.612138000000002</v>
      </c>
      <c r="J223" s="59">
        <f t="shared" si="44"/>
        <v>76.237832536673821</v>
      </c>
      <c r="K223" s="59">
        <f t="shared" si="45"/>
        <v>4.6256945366738194</v>
      </c>
      <c r="L223" s="60">
        <v>7.1500000000000008E-2</v>
      </c>
      <c r="M223" s="59"/>
      <c r="N223" s="59">
        <f>SUM(M$122:M223)</f>
        <v>0</v>
      </c>
      <c r="O223" s="59">
        <f>SUM(K$122:K223)</f>
        <v>1294.635468926997</v>
      </c>
      <c r="P223" s="60">
        <v>8.7852315806823802E-2</v>
      </c>
      <c r="Q223" s="59">
        <f t="shared" si="48"/>
        <v>1294.635468926997</v>
      </c>
      <c r="R223" s="57">
        <f t="shared" si="46"/>
        <v>3.5913461538461542</v>
      </c>
      <c r="S223" s="61">
        <f t="shared" si="51"/>
        <v>0</v>
      </c>
      <c r="T223" s="43"/>
    </row>
    <row r="224" spans="1:20" s="22" customFormat="1" x14ac:dyDescent="0.25">
      <c r="A224" s="43" t="s">
        <v>11</v>
      </c>
      <c r="B224" s="44">
        <v>11</v>
      </c>
      <c r="C224" s="44">
        <v>2005</v>
      </c>
      <c r="D224" s="44" t="str">
        <f t="shared" si="47"/>
        <v>2X2X11/2005</v>
      </c>
      <c r="E224" s="55">
        <v>62.25</v>
      </c>
      <c r="F224" s="55">
        <v>1.36</v>
      </c>
      <c r="G224" s="59">
        <f t="shared" si="41"/>
        <v>2.5444</v>
      </c>
      <c r="H224" s="59">
        <f t="shared" si="42"/>
        <v>5.457738</v>
      </c>
      <c r="I224" s="59">
        <f t="shared" si="43"/>
        <v>71.612138000000002</v>
      </c>
      <c r="J224" s="59">
        <f t="shared" si="44"/>
        <v>78.374802085050277</v>
      </c>
      <c r="K224" s="59">
        <f t="shared" si="45"/>
        <v>6.7626640850502753</v>
      </c>
      <c r="L224" s="60">
        <v>7.0000000000000007E-2</v>
      </c>
      <c r="M224" s="59"/>
      <c r="N224" s="59">
        <f>SUM(M$122:M224)</f>
        <v>0</v>
      </c>
      <c r="O224" s="59">
        <f>SUM(K$122:K224)</f>
        <v>1301.3981330120473</v>
      </c>
      <c r="P224" s="60">
        <v>0.11834514587110598</v>
      </c>
      <c r="Q224" s="59">
        <f t="shared" si="48"/>
        <v>1301.3981330120473</v>
      </c>
      <c r="R224" s="57">
        <f t="shared" si="46"/>
        <v>3.5913461538461542</v>
      </c>
      <c r="S224" s="61">
        <f t="shared" si="51"/>
        <v>0</v>
      </c>
      <c r="T224" s="43"/>
    </row>
    <row r="225" spans="1:20" s="22" customFormat="1" x14ac:dyDescent="0.25">
      <c r="A225" s="43" t="s">
        <v>11</v>
      </c>
      <c r="B225" s="44">
        <v>10</v>
      </c>
      <c r="C225" s="44">
        <v>2005</v>
      </c>
      <c r="D225" s="44" t="str">
        <f t="shared" si="47"/>
        <v>2X2X10/2005</v>
      </c>
      <c r="E225" s="55">
        <v>62.25</v>
      </c>
      <c r="F225" s="55">
        <v>1.36</v>
      </c>
      <c r="G225" s="59">
        <f t="shared" si="41"/>
        <v>2.5444</v>
      </c>
      <c r="H225" s="59">
        <f t="shared" si="42"/>
        <v>5.457738</v>
      </c>
      <c r="I225" s="59">
        <f t="shared" si="43"/>
        <v>71.612138000000002</v>
      </c>
      <c r="J225" s="59">
        <f t="shared" si="44"/>
        <v>77.069517982528424</v>
      </c>
      <c r="K225" s="59">
        <f t="shared" si="45"/>
        <v>5.4573799825284226</v>
      </c>
      <c r="L225" s="60">
        <v>6.7500000000000004E-2</v>
      </c>
      <c r="M225" s="59"/>
      <c r="N225" s="59">
        <f>SUM(M$122:M225)</f>
        <v>0</v>
      </c>
      <c r="O225" s="59">
        <f>SUM(K$122:K225)</f>
        <v>1306.8555129945757</v>
      </c>
      <c r="P225" s="60">
        <v>9.9719795615625509E-2</v>
      </c>
      <c r="Q225" s="59">
        <f t="shared" si="48"/>
        <v>1306.8555129945757</v>
      </c>
      <c r="R225" s="57">
        <f t="shared" si="46"/>
        <v>3.5913461538461542</v>
      </c>
      <c r="S225" s="61">
        <f t="shared" si="51"/>
        <v>0</v>
      </c>
      <c r="T225" s="43"/>
    </row>
    <row r="226" spans="1:20" s="22" customFormat="1" x14ac:dyDescent="0.25">
      <c r="A226" s="43" t="s">
        <v>11</v>
      </c>
      <c r="B226" s="44">
        <v>9</v>
      </c>
      <c r="C226" s="44">
        <v>2005</v>
      </c>
      <c r="D226" s="44" t="str">
        <f t="shared" si="47"/>
        <v>2X2X9/2005</v>
      </c>
      <c r="E226" s="55">
        <v>62.25</v>
      </c>
      <c r="F226" s="55">
        <v>1.36</v>
      </c>
      <c r="G226" s="59">
        <f t="shared" si="41"/>
        <v>2.5444</v>
      </c>
      <c r="H226" s="59">
        <f t="shared" si="42"/>
        <v>5.457738</v>
      </c>
      <c r="I226" s="59">
        <f t="shared" si="43"/>
        <v>71.612138000000002</v>
      </c>
      <c r="J226" s="59">
        <f t="shared" si="44"/>
        <v>76.180076602933894</v>
      </c>
      <c r="K226" s="59">
        <f t="shared" si="45"/>
        <v>4.5679386029338929</v>
      </c>
      <c r="L226" s="60">
        <v>6.59E-2</v>
      </c>
      <c r="M226" s="59"/>
      <c r="N226" s="59">
        <f>SUM(M$122:M226)</f>
        <v>0</v>
      </c>
      <c r="O226" s="59">
        <f>SUM(K$122:K226)</f>
        <v>1311.4234515975097</v>
      </c>
      <c r="P226" s="60">
        <v>8.7028185264545907E-2</v>
      </c>
      <c r="Q226" s="59">
        <f t="shared" si="48"/>
        <v>1311.4234515975097</v>
      </c>
      <c r="R226" s="57">
        <f t="shared" si="46"/>
        <v>3.5913461538461542</v>
      </c>
      <c r="S226" s="61">
        <f t="shared" si="51"/>
        <v>0</v>
      </c>
      <c r="T226" s="43"/>
    </row>
    <row r="227" spans="1:20" s="22" customFormat="1" x14ac:dyDescent="0.25">
      <c r="A227" s="43" t="s">
        <v>11</v>
      </c>
      <c r="B227" s="44">
        <v>8</v>
      </c>
      <c r="C227" s="44">
        <v>2005</v>
      </c>
      <c r="D227" s="44" t="str">
        <f t="shared" si="47"/>
        <v>2X2X8/2005</v>
      </c>
      <c r="E227" s="55">
        <v>62.25</v>
      </c>
      <c r="F227" s="55">
        <v>1.36</v>
      </c>
      <c r="G227" s="59">
        <f t="shared" si="41"/>
        <v>2.5444</v>
      </c>
      <c r="H227" s="59">
        <f t="shared" si="42"/>
        <v>5.457738</v>
      </c>
      <c r="I227" s="59">
        <f t="shared" si="43"/>
        <v>71.612138000000002</v>
      </c>
      <c r="J227" s="59">
        <f t="shared" si="44"/>
        <v>74.100862988297351</v>
      </c>
      <c r="K227" s="59">
        <f t="shared" si="45"/>
        <v>2.4887249882973492</v>
      </c>
      <c r="L227" s="60">
        <v>6.4399999999999999E-2</v>
      </c>
      <c r="M227" s="59"/>
      <c r="N227" s="59">
        <f>SUM(M$122:M227)</f>
        <v>0</v>
      </c>
      <c r="O227" s="59">
        <f>SUM(K$122:K227)</f>
        <v>1313.9121765858072</v>
      </c>
      <c r="P227" s="60">
        <v>5.7359485742541613E-2</v>
      </c>
      <c r="Q227" s="59">
        <f t="shared" si="48"/>
        <v>1313.9121765858072</v>
      </c>
      <c r="R227" s="57">
        <f t="shared" si="46"/>
        <v>3.5913461538461542</v>
      </c>
      <c r="S227" s="61"/>
      <c r="T227" s="43"/>
    </row>
    <row r="228" spans="1:20" s="22" customFormat="1" x14ac:dyDescent="0.25">
      <c r="A228" s="43" t="s">
        <v>11</v>
      </c>
      <c r="B228" s="44">
        <v>7</v>
      </c>
      <c r="C228" s="44">
        <v>2005</v>
      </c>
      <c r="D228" s="44" t="str">
        <f t="shared" si="47"/>
        <v>2X2X7/2005</v>
      </c>
      <c r="E228" s="55">
        <v>62.25</v>
      </c>
      <c r="F228" s="55">
        <v>1.36</v>
      </c>
      <c r="G228" s="59">
        <f t="shared" si="41"/>
        <v>2.5444</v>
      </c>
      <c r="H228" s="59">
        <f t="shared" si="42"/>
        <v>5.457738</v>
      </c>
      <c r="I228" s="59">
        <f t="shared" si="43"/>
        <v>71.612138000000002</v>
      </c>
      <c r="J228" s="59">
        <f t="shared" si="44"/>
        <v>73.950697560573616</v>
      </c>
      <c r="K228" s="59">
        <f t="shared" si="45"/>
        <v>2.3385595605736142</v>
      </c>
      <c r="L228" s="60">
        <v>6.25E-2</v>
      </c>
      <c r="M228" s="59"/>
      <c r="N228" s="59">
        <f>SUM(M$122:M228)</f>
        <v>0</v>
      </c>
      <c r="O228" s="59">
        <f>SUM(K$122:K228)</f>
        <v>1316.2507361463809</v>
      </c>
      <c r="P228" s="60">
        <v>5.5216746332619089E-2</v>
      </c>
      <c r="Q228" s="59">
        <f t="shared" si="48"/>
        <v>1316.2507361463809</v>
      </c>
      <c r="R228" s="57">
        <f t="shared" si="46"/>
        <v>3.5913461538461542</v>
      </c>
      <c r="S228" s="61">
        <f>R228/R229-1</f>
        <v>0</v>
      </c>
      <c r="T228" s="43"/>
    </row>
    <row r="229" spans="1:20" s="22" customFormat="1" x14ac:dyDescent="0.25">
      <c r="A229" s="43" t="s">
        <v>11</v>
      </c>
      <c r="B229" s="44">
        <v>6</v>
      </c>
      <c r="C229" s="44">
        <v>2005</v>
      </c>
      <c r="D229" s="44" t="str">
        <f t="shared" si="47"/>
        <v>2X2X6/2005</v>
      </c>
      <c r="E229" s="55">
        <v>62.25</v>
      </c>
      <c r="F229" s="55">
        <v>1.36</v>
      </c>
      <c r="G229" s="59">
        <f t="shared" si="41"/>
        <v>2.5444</v>
      </c>
      <c r="H229" s="59">
        <f t="shared" si="42"/>
        <v>5.457738</v>
      </c>
      <c r="I229" s="59">
        <f t="shared" si="43"/>
        <v>71.612138000000002</v>
      </c>
      <c r="J229" s="59">
        <f t="shared" si="44"/>
        <v>72.945744313499262</v>
      </c>
      <c r="K229" s="59">
        <f t="shared" si="45"/>
        <v>1.33360631349926</v>
      </c>
      <c r="L229" s="60">
        <v>6.0100000000000001E-2</v>
      </c>
      <c r="M229" s="59"/>
      <c r="N229" s="59">
        <f>SUM(M$122:M229)</f>
        <v>0</v>
      </c>
      <c r="O229" s="59">
        <f>SUM(K$122:K229)</f>
        <v>1317.5843424598802</v>
      </c>
      <c r="P229" s="60">
        <v>4.0876874896983682E-2</v>
      </c>
      <c r="Q229" s="59">
        <f t="shared" si="48"/>
        <v>1317.5843424598802</v>
      </c>
      <c r="R229" s="57">
        <f t="shared" si="46"/>
        <v>3.5913461538461542</v>
      </c>
      <c r="S229" s="61">
        <f t="shared" ref="S229:S236" si="52">R229/R230-1</f>
        <v>0</v>
      </c>
      <c r="T229" s="43"/>
    </row>
    <row r="230" spans="1:20" s="22" customFormat="1" x14ac:dyDescent="0.25">
      <c r="A230" s="43" t="s">
        <v>11</v>
      </c>
      <c r="B230" s="44">
        <v>5</v>
      </c>
      <c r="C230" s="44">
        <v>2005</v>
      </c>
      <c r="D230" s="44" t="str">
        <f t="shared" si="47"/>
        <v>2X2X5/2005</v>
      </c>
      <c r="E230" s="55">
        <v>62.25</v>
      </c>
      <c r="F230" s="55">
        <v>1.36</v>
      </c>
      <c r="G230" s="59">
        <f t="shared" si="41"/>
        <v>2.5444</v>
      </c>
      <c r="H230" s="59">
        <f t="shared" si="42"/>
        <v>5.457738</v>
      </c>
      <c r="I230" s="59">
        <f t="shared" si="43"/>
        <v>71.612138000000002</v>
      </c>
      <c r="J230" s="59">
        <f t="shared" si="44"/>
        <v>73.153665674962923</v>
      </c>
      <c r="K230" s="59">
        <f t="shared" si="45"/>
        <v>1.5415276749629214</v>
      </c>
      <c r="L230" s="60">
        <v>5.9800000000000006E-2</v>
      </c>
      <c r="M230" s="59"/>
      <c r="N230" s="59">
        <f>SUM(M$122:M230)</f>
        <v>0</v>
      </c>
      <c r="O230" s="59">
        <f>SUM(K$122:K230)</f>
        <v>1319.1258701348431</v>
      </c>
      <c r="P230" s="60">
        <v>4.3843744849184109E-2</v>
      </c>
      <c r="Q230" s="59">
        <f t="shared" si="48"/>
        <v>1319.1258701348431</v>
      </c>
      <c r="R230" s="57">
        <f t="shared" si="46"/>
        <v>3.5913461538461542</v>
      </c>
      <c r="S230" s="61">
        <f t="shared" si="52"/>
        <v>0</v>
      </c>
      <c r="T230" s="43"/>
    </row>
    <row r="231" spans="1:20" s="22" customFormat="1" x14ac:dyDescent="0.25">
      <c r="A231" s="43" t="s">
        <v>11</v>
      </c>
      <c r="B231" s="44">
        <v>4</v>
      </c>
      <c r="C231" s="44">
        <v>2005</v>
      </c>
      <c r="D231" s="44" t="str">
        <f t="shared" si="47"/>
        <v>2X2X4/2005</v>
      </c>
      <c r="E231" s="55">
        <v>62.25</v>
      </c>
      <c r="F231" s="55">
        <v>1.36</v>
      </c>
      <c r="G231" s="59">
        <f t="shared" si="41"/>
        <v>2.5444</v>
      </c>
      <c r="H231" s="59">
        <f t="shared" si="42"/>
        <v>5.457738</v>
      </c>
      <c r="I231" s="59">
        <f t="shared" si="43"/>
        <v>71.612138000000002</v>
      </c>
      <c r="J231" s="59">
        <f t="shared" si="44"/>
        <v>72.945744313499262</v>
      </c>
      <c r="K231" s="59">
        <f t="shared" si="45"/>
        <v>1.33360631349926</v>
      </c>
      <c r="L231" s="60">
        <v>5.7500000000000002E-2</v>
      </c>
      <c r="M231" s="59"/>
      <c r="N231" s="59">
        <f>SUM(M$122:M231)</f>
        <v>0</v>
      </c>
      <c r="O231" s="59">
        <f>SUM(K$122:K231)</f>
        <v>1320.4594764483425</v>
      </c>
      <c r="P231" s="60">
        <v>4.0876874896983682E-2</v>
      </c>
      <c r="Q231" s="59">
        <f t="shared" si="48"/>
        <v>1320.4594764483425</v>
      </c>
      <c r="R231" s="57">
        <f t="shared" si="46"/>
        <v>3.5913461538461542</v>
      </c>
      <c r="S231" s="61">
        <f t="shared" si="52"/>
        <v>0</v>
      </c>
      <c r="T231" s="43"/>
    </row>
    <row r="232" spans="1:20" s="22" customFormat="1" x14ac:dyDescent="0.25">
      <c r="A232" s="43" t="s">
        <v>11</v>
      </c>
      <c r="B232" s="44">
        <v>3</v>
      </c>
      <c r="C232" s="44">
        <v>2005</v>
      </c>
      <c r="D232" s="44" t="str">
        <f t="shared" si="47"/>
        <v>2X2X3/2005</v>
      </c>
      <c r="E232" s="55">
        <v>62.25</v>
      </c>
      <c r="F232" s="55">
        <v>1.36</v>
      </c>
      <c r="G232" s="59">
        <f t="shared" si="41"/>
        <v>2.5444</v>
      </c>
      <c r="H232" s="59">
        <f t="shared" si="42"/>
        <v>5.457738</v>
      </c>
      <c r="I232" s="59">
        <f t="shared" si="43"/>
        <v>71.612138000000002</v>
      </c>
      <c r="J232" s="59">
        <f t="shared" si="44"/>
        <v>72.437492096588088</v>
      </c>
      <c r="K232" s="59">
        <f t="shared" si="45"/>
        <v>0.82535409658808589</v>
      </c>
      <c r="L232" s="60">
        <v>5.5800000000000002E-2</v>
      </c>
      <c r="M232" s="59"/>
      <c r="N232" s="59">
        <f>SUM(M$122:M232)</f>
        <v>0</v>
      </c>
      <c r="O232" s="59">
        <f>SUM(K$122:K232)</f>
        <v>1321.2848305449306</v>
      </c>
      <c r="P232" s="60">
        <v>3.3624526124938187E-2</v>
      </c>
      <c r="Q232" s="59">
        <f t="shared" si="48"/>
        <v>1321.2848305449306</v>
      </c>
      <c r="R232" s="57">
        <f t="shared" si="46"/>
        <v>3.5913461538461542</v>
      </c>
      <c r="S232" s="61">
        <f t="shared" si="52"/>
        <v>0</v>
      </c>
      <c r="T232" s="43"/>
    </row>
    <row r="233" spans="1:20" s="22" customFormat="1" x14ac:dyDescent="0.25">
      <c r="A233" s="43" t="s">
        <v>11</v>
      </c>
      <c r="B233" s="44">
        <v>2</v>
      </c>
      <c r="C233" s="44">
        <v>2005</v>
      </c>
      <c r="D233" s="44" t="str">
        <f t="shared" si="47"/>
        <v>2X2X2/2005</v>
      </c>
      <c r="E233" s="55">
        <v>62.25</v>
      </c>
      <c r="F233" s="55">
        <v>1.36</v>
      </c>
      <c r="G233" s="59">
        <f t="shared" si="41"/>
        <v>2.5444</v>
      </c>
      <c r="H233" s="59">
        <f t="shared" si="42"/>
        <v>5.457738</v>
      </c>
      <c r="I233" s="59">
        <f t="shared" si="43"/>
        <v>71.612138000000002</v>
      </c>
      <c r="J233" s="59">
        <f t="shared" si="44"/>
        <v>72.287326668864353</v>
      </c>
      <c r="K233" s="59">
        <f t="shared" si="45"/>
        <v>0.67518866886435092</v>
      </c>
      <c r="L233" s="60">
        <v>5.4900000000000004E-2</v>
      </c>
      <c r="M233" s="59"/>
      <c r="N233" s="59">
        <f>SUM(M$122:M233)</f>
        <v>0</v>
      </c>
      <c r="O233" s="59">
        <f>SUM(K$122:K233)</f>
        <v>1321.960019213795</v>
      </c>
      <c r="P233" s="60">
        <v>3.1481786715015656E-2</v>
      </c>
      <c r="Q233" s="59">
        <f t="shared" si="48"/>
        <v>1321.960019213795</v>
      </c>
      <c r="R233" s="57">
        <f t="shared" si="46"/>
        <v>3.5913461538461542</v>
      </c>
      <c r="S233" s="61">
        <f t="shared" si="52"/>
        <v>0</v>
      </c>
      <c r="T233" s="43"/>
    </row>
    <row r="234" spans="1:20" s="22" customFormat="1" x14ac:dyDescent="0.25">
      <c r="A234" s="43" t="s">
        <v>11</v>
      </c>
      <c r="B234" s="44">
        <v>1</v>
      </c>
      <c r="C234" s="44">
        <v>2005</v>
      </c>
      <c r="D234" s="44" t="str">
        <f t="shared" si="47"/>
        <v>2X2X1/2005</v>
      </c>
      <c r="E234" s="55">
        <v>62.25</v>
      </c>
      <c r="F234" s="55">
        <v>1.36</v>
      </c>
      <c r="G234" s="59">
        <f t="shared" si="41"/>
        <v>2.5444</v>
      </c>
      <c r="H234" s="59">
        <f t="shared" si="42"/>
        <v>5.457738</v>
      </c>
      <c r="I234" s="59">
        <f t="shared" si="43"/>
        <v>71.612138000000002</v>
      </c>
      <c r="J234" s="59">
        <f t="shared" si="44"/>
        <v>72.379736162848204</v>
      </c>
      <c r="K234" s="59">
        <f t="shared" si="45"/>
        <v>0.76759816284820204</v>
      </c>
      <c r="L234" s="60">
        <v>5.2499999999999998E-2</v>
      </c>
      <c r="M234" s="59"/>
      <c r="N234" s="59">
        <f>SUM(M$122:M234)</f>
        <v>0</v>
      </c>
      <c r="O234" s="59">
        <f>SUM(K$122:K234)</f>
        <v>1322.7276173766431</v>
      </c>
      <c r="P234" s="60">
        <v>3.2800395582660291E-2</v>
      </c>
      <c r="Q234" s="59">
        <f t="shared" si="48"/>
        <v>1322.7276173766431</v>
      </c>
      <c r="R234" s="57">
        <f t="shared" si="46"/>
        <v>3.5913461538461542</v>
      </c>
      <c r="S234" s="61">
        <f t="shared" si="52"/>
        <v>0</v>
      </c>
      <c r="T234" s="43"/>
    </row>
    <row r="235" spans="1:20" s="22" customFormat="1" x14ac:dyDescent="0.25">
      <c r="A235" s="43" t="s">
        <v>11</v>
      </c>
      <c r="B235" s="44">
        <v>12</v>
      </c>
      <c r="C235" s="44">
        <v>2004</v>
      </c>
      <c r="D235" s="44" t="str">
        <f t="shared" si="47"/>
        <v>2X2X12/2004</v>
      </c>
      <c r="E235" s="55">
        <v>62.25</v>
      </c>
      <c r="F235" s="55">
        <v>1.36</v>
      </c>
      <c r="G235" s="59">
        <f t="shared" si="41"/>
        <v>2.5444</v>
      </c>
      <c r="H235" s="59">
        <f t="shared" si="42"/>
        <v>5.457738</v>
      </c>
      <c r="I235" s="59">
        <f t="shared" si="43"/>
        <v>71.612138000000002</v>
      </c>
      <c r="J235" s="59">
        <f t="shared" si="44"/>
        <v>73.37313822317455</v>
      </c>
      <c r="K235" s="59">
        <f t="shared" si="45"/>
        <v>1.7610002231745483</v>
      </c>
      <c r="L235" s="60">
        <v>5.1500000000000004E-2</v>
      </c>
      <c r="M235" s="59"/>
      <c r="N235" s="59">
        <f>SUM(M$122:M235)</f>
        <v>0</v>
      </c>
      <c r="O235" s="59">
        <f>SUM(K$122:K235)</f>
        <v>1324.4886175998176</v>
      </c>
      <c r="P235" s="60">
        <v>4.697544090984012E-2</v>
      </c>
      <c r="Q235" s="59">
        <f t="shared" si="48"/>
        <v>1324.4886175998176</v>
      </c>
      <c r="R235" s="57">
        <f t="shared" si="46"/>
        <v>3.5913461538461542</v>
      </c>
      <c r="S235" s="61">
        <f t="shared" si="52"/>
        <v>0</v>
      </c>
      <c r="T235" s="43"/>
    </row>
    <row r="236" spans="1:20" s="22" customFormat="1" x14ac:dyDescent="0.25">
      <c r="A236" s="43" t="s">
        <v>11</v>
      </c>
      <c r="B236" s="44">
        <v>11</v>
      </c>
      <c r="C236" s="44">
        <v>2004</v>
      </c>
      <c r="D236" s="44" t="str">
        <f t="shared" si="47"/>
        <v>2X2X11/2004</v>
      </c>
      <c r="E236" s="55">
        <v>62.25</v>
      </c>
      <c r="F236" s="55">
        <v>1.36</v>
      </c>
      <c r="G236" s="59">
        <f t="shared" si="41"/>
        <v>2.5444</v>
      </c>
      <c r="H236" s="59">
        <f t="shared" si="42"/>
        <v>5.457738</v>
      </c>
      <c r="I236" s="59">
        <f t="shared" si="43"/>
        <v>71.612138000000002</v>
      </c>
      <c r="J236" s="59">
        <f t="shared" si="44"/>
        <v>73.939146373825608</v>
      </c>
      <c r="K236" s="59">
        <f t="shared" si="45"/>
        <v>2.3270083738256062</v>
      </c>
      <c r="L236" s="60">
        <v>4.9299999999999997E-2</v>
      </c>
      <c r="M236" s="59"/>
      <c r="N236" s="59">
        <f>SUM(M$122:M236)</f>
        <v>0</v>
      </c>
      <c r="O236" s="59">
        <f>SUM(K$122:K236)</f>
        <v>1326.8156259736434</v>
      </c>
      <c r="P236" s="60">
        <v>5.5051920224163504E-2</v>
      </c>
      <c r="Q236" s="59">
        <f t="shared" si="48"/>
        <v>1326.8156259736434</v>
      </c>
      <c r="R236" s="57">
        <f t="shared" si="46"/>
        <v>3.5913461538461542</v>
      </c>
      <c r="S236" s="61">
        <f t="shared" si="52"/>
        <v>0</v>
      </c>
      <c r="T236" s="43"/>
    </row>
    <row r="237" spans="1:20" s="22" customFormat="1" x14ac:dyDescent="0.25">
      <c r="A237" s="43" t="s">
        <v>11</v>
      </c>
      <c r="B237" s="44">
        <v>10</v>
      </c>
      <c r="C237" s="44">
        <v>2004</v>
      </c>
      <c r="D237" s="44" t="str">
        <f t="shared" si="47"/>
        <v>2X2X10/2004</v>
      </c>
      <c r="E237" s="55">
        <v>62.25</v>
      </c>
      <c r="F237" s="55">
        <v>1.36</v>
      </c>
      <c r="G237" s="59">
        <f t="shared" si="41"/>
        <v>2.5444</v>
      </c>
      <c r="H237" s="59">
        <f t="shared" si="42"/>
        <v>5.457738</v>
      </c>
      <c r="I237" s="59">
        <f t="shared" si="43"/>
        <v>71.612138000000002</v>
      </c>
      <c r="J237" s="59">
        <f t="shared" si="44"/>
        <v>70.958940192846555</v>
      </c>
      <c r="K237" s="59">
        <f t="shared" si="45"/>
        <v>-0.65319780715344677</v>
      </c>
      <c r="L237" s="60">
        <v>4.7500000000000001E-2</v>
      </c>
      <c r="M237" s="59"/>
      <c r="N237" s="59">
        <f>SUM(M$122:M237)</f>
        <v>0</v>
      </c>
      <c r="O237" s="59">
        <f>SUM(K$122:K237)</f>
        <v>1326.1624281664899</v>
      </c>
      <c r="P237" s="60">
        <v>1.2526784242624031E-2</v>
      </c>
      <c r="Q237" s="59">
        <f t="shared" si="48"/>
        <v>1326.1624281664899</v>
      </c>
      <c r="R237" s="57">
        <f t="shared" si="46"/>
        <v>3.5913461538461542</v>
      </c>
      <c r="S237" s="61"/>
      <c r="T237" s="43"/>
    </row>
    <row r="238" spans="1:20" s="22" customFormat="1" x14ac:dyDescent="0.25">
      <c r="A238" s="43" t="s">
        <v>11</v>
      </c>
      <c r="B238" s="44">
        <v>9</v>
      </c>
      <c r="C238" s="44">
        <v>2004</v>
      </c>
      <c r="D238" s="44" t="str">
        <f t="shared" si="47"/>
        <v>2X2X9/2004</v>
      </c>
      <c r="E238" s="55">
        <v>62.25</v>
      </c>
      <c r="F238" s="55">
        <v>1.36</v>
      </c>
      <c r="G238" s="59">
        <f t="shared" si="41"/>
        <v>2.5444</v>
      </c>
      <c r="H238" s="59">
        <f t="shared" si="42"/>
        <v>5.457738</v>
      </c>
      <c r="I238" s="59">
        <f t="shared" si="43"/>
        <v>71.612138000000002</v>
      </c>
      <c r="J238" s="59">
        <f t="shared" si="44"/>
        <v>71.940791066424921</v>
      </c>
      <c r="K238" s="59">
        <f t="shared" si="45"/>
        <v>0.32865306642491987</v>
      </c>
      <c r="L238" s="60">
        <v>4.58E-2</v>
      </c>
      <c r="M238" s="59"/>
      <c r="N238" s="59">
        <f>SUM(M$122:M238)</f>
        <v>0</v>
      </c>
      <c r="O238" s="59">
        <f>SUM(K$122:K238)</f>
        <v>1326.4910812329149</v>
      </c>
      <c r="P238" s="60">
        <v>2.6537003461348279E-2</v>
      </c>
      <c r="Q238" s="59">
        <f t="shared" si="48"/>
        <v>1326.4910812329149</v>
      </c>
      <c r="R238" s="57">
        <f t="shared" si="46"/>
        <v>3.5913461538461542</v>
      </c>
      <c r="S238" s="61">
        <f>R238/R239-1</f>
        <v>0</v>
      </c>
      <c r="T238" s="43"/>
    </row>
    <row r="239" spans="1:20" s="22" customFormat="1" x14ac:dyDescent="0.25">
      <c r="A239" s="43" t="s">
        <v>11</v>
      </c>
      <c r="B239" s="44">
        <v>8</v>
      </c>
      <c r="C239" s="44">
        <v>2004</v>
      </c>
      <c r="D239" s="44" t="str">
        <f t="shared" si="47"/>
        <v>2X2X8/2004</v>
      </c>
      <c r="E239" s="55">
        <v>62.25</v>
      </c>
      <c r="F239" s="55">
        <v>1.36</v>
      </c>
      <c r="G239" s="59">
        <f t="shared" si="41"/>
        <v>2.5444</v>
      </c>
      <c r="H239" s="59">
        <f t="shared" si="42"/>
        <v>5.457738</v>
      </c>
      <c r="I239" s="59">
        <f t="shared" si="43"/>
        <v>71.612138000000002</v>
      </c>
      <c r="J239" s="59">
        <f t="shared" si="44"/>
        <v>71.652011397725417</v>
      </c>
      <c r="K239" s="59">
        <f t="shared" si="45"/>
        <v>3.9873397725415316E-2</v>
      </c>
      <c r="L239" s="60">
        <v>4.4299999999999999E-2</v>
      </c>
      <c r="M239" s="59"/>
      <c r="N239" s="59">
        <f>SUM(M$122:M239)</f>
        <v>0</v>
      </c>
      <c r="O239" s="59">
        <f>SUM(K$122:K239)</f>
        <v>1326.5309546306403</v>
      </c>
      <c r="P239" s="60">
        <v>2.2416350749958795E-2</v>
      </c>
      <c r="Q239" s="59">
        <f t="shared" si="48"/>
        <v>1326.5309546306403</v>
      </c>
      <c r="R239" s="57">
        <f t="shared" si="46"/>
        <v>3.5913461538461542</v>
      </c>
      <c r="S239" s="61">
        <f t="shared" ref="S239:S246" si="53">R239/R240-1</f>
        <v>5.0219322910808994E-2</v>
      </c>
      <c r="T239" s="43"/>
    </row>
    <row r="240" spans="1:20" s="22" customFormat="1" x14ac:dyDescent="0.25">
      <c r="A240" s="43" t="s">
        <v>12</v>
      </c>
      <c r="B240" s="44">
        <v>5</v>
      </c>
      <c r="C240" s="44">
        <v>2014</v>
      </c>
      <c r="D240" s="44" t="str">
        <f t="shared" si="47"/>
        <v>2X3X5/2014</v>
      </c>
      <c r="E240" s="55">
        <v>88.91</v>
      </c>
      <c r="F240" s="55">
        <v>1.72</v>
      </c>
      <c r="G240" s="59">
        <f t="shared" si="41"/>
        <v>3.6252</v>
      </c>
      <c r="H240" s="59">
        <f t="shared" si="42"/>
        <v>7.7760540000000002</v>
      </c>
      <c r="I240" s="59">
        <f t="shared" si="43"/>
        <v>102.031254</v>
      </c>
      <c r="J240" s="59">
        <f t="shared" si="44"/>
        <v>133.75808799560374</v>
      </c>
      <c r="K240" s="59">
        <f t="shared" si="45"/>
        <v>31.726833995603741</v>
      </c>
      <c r="L240" s="60">
        <v>3.2500000000000001E-2</v>
      </c>
      <c r="M240" s="59"/>
      <c r="N240" s="59">
        <f>SUM(M$240:M240)</f>
        <v>0</v>
      </c>
      <c r="O240" s="59">
        <f>SUM(K$240:K240)</f>
        <v>31.726833995603741</v>
      </c>
      <c r="P240" s="60">
        <v>0.3363130128956624</v>
      </c>
      <c r="Q240" s="59">
        <f t="shared" si="48"/>
        <v>31.726833995603741</v>
      </c>
      <c r="R240" s="57">
        <f t="shared" si="46"/>
        <v>3.4196153846153843</v>
      </c>
      <c r="S240" s="61">
        <f t="shared" si="53"/>
        <v>0</v>
      </c>
      <c r="T240" s="43"/>
    </row>
    <row r="241" spans="1:20" s="22" customFormat="1" x14ac:dyDescent="0.25">
      <c r="A241" s="43" t="s">
        <v>12</v>
      </c>
      <c r="B241" s="44">
        <v>4</v>
      </c>
      <c r="C241" s="44">
        <v>2014</v>
      </c>
      <c r="D241" s="44" t="str">
        <f t="shared" si="47"/>
        <v>2X3X4/2014</v>
      </c>
      <c r="E241" s="55">
        <v>88.91</v>
      </c>
      <c r="F241" s="55">
        <v>1.72</v>
      </c>
      <c r="G241" s="59">
        <f t="shared" si="41"/>
        <v>3.6252</v>
      </c>
      <c r="H241" s="59">
        <f t="shared" si="42"/>
        <v>7.7760540000000002</v>
      </c>
      <c r="I241" s="59">
        <f t="shared" si="43"/>
        <v>102.031254</v>
      </c>
      <c r="J241" s="59">
        <f t="shared" si="44"/>
        <v>133.67007960345839</v>
      </c>
      <c r="K241" s="59">
        <f t="shared" si="45"/>
        <v>31.638825603458386</v>
      </c>
      <c r="L241" s="60">
        <v>3.2500000000000001E-2</v>
      </c>
      <c r="M241" s="59"/>
      <c r="N241" s="59">
        <f>SUM(M$240:M241)</f>
        <v>0</v>
      </c>
      <c r="O241" s="59">
        <f>SUM(K$240:K241)</f>
        <v>63.365659599062127</v>
      </c>
      <c r="P241" s="60">
        <v>0.33543376318874563</v>
      </c>
      <c r="Q241" s="59">
        <f t="shared" si="48"/>
        <v>63.365659599062127</v>
      </c>
      <c r="R241" s="57">
        <f t="shared" si="46"/>
        <v>3.4196153846153843</v>
      </c>
      <c r="S241" s="61">
        <f t="shared" si="53"/>
        <v>0</v>
      </c>
      <c r="T241" s="43"/>
    </row>
    <row r="242" spans="1:20" s="22" customFormat="1" x14ac:dyDescent="0.25">
      <c r="A242" s="43" t="s">
        <v>12</v>
      </c>
      <c r="B242" s="44">
        <v>3</v>
      </c>
      <c r="C242" s="44">
        <v>2014</v>
      </c>
      <c r="D242" s="44" t="str">
        <f t="shared" si="47"/>
        <v>2X3X3/2014</v>
      </c>
      <c r="E242" s="55">
        <v>88.91</v>
      </c>
      <c r="F242" s="55">
        <v>1.72</v>
      </c>
      <c r="G242" s="59">
        <f t="shared" si="41"/>
        <v>3.6252</v>
      </c>
      <c r="H242" s="59">
        <f t="shared" si="42"/>
        <v>7.7760540000000002</v>
      </c>
      <c r="I242" s="59">
        <f t="shared" si="43"/>
        <v>102.031254</v>
      </c>
      <c r="J242" s="59">
        <f t="shared" si="44"/>
        <v>132.95134440093787</v>
      </c>
      <c r="K242" s="59">
        <f t="shared" si="45"/>
        <v>30.920090400937866</v>
      </c>
      <c r="L242" s="60">
        <v>3.2500000000000001E-2</v>
      </c>
      <c r="M242" s="59"/>
      <c r="N242" s="59">
        <f>SUM(M$240:M242)</f>
        <v>0</v>
      </c>
      <c r="O242" s="59">
        <f>SUM(K$240:K242)</f>
        <v>94.285749999999993</v>
      </c>
      <c r="P242" s="60">
        <v>0.32825322391559203</v>
      </c>
      <c r="Q242" s="59">
        <f t="shared" si="48"/>
        <v>94.285749999999993</v>
      </c>
      <c r="R242" s="57">
        <f t="shared" si="46"/>
        <v>3.4196153846153843</v>
      </c>
      <c r="S242" s="61">
        <f t="shared" si="53"/>
        <v>0</v>
      </c>
      <c r="T242" s="43"/>
    </row>
    <row r="243" spans="1:20" s="22" customFormat="1" x14ac:dyDescent="0.25">
      <c r="A243" s="43" t="s">
        <v>12</v>
      </c>
      <c r="B243" s="44">
        <v>2</v>
      </c>
      <c r="C243" s="44">
        <v>2014</v>
      </c>
      <c r="D243" s="44" t="str">
        <f t="shared" si="47"/>
        <v>2X3X2/2014</v>
      </c>
      <c r="E243" s="55">
        <v>88.91</v>
      </c>
      <c r="F243" s="55">
        <v>1.72</v>
      </c>
      <c r="G243" s="59">
        <f t="shared" si="41"/>
        <v>3.6252</v>
      </c>
      <c r="H243" s="59">
        <f t="shared" si="42"/>
        <v>7.7760540000000002</v>
      </c>
      <c r="I243" s="59">
        <f t="shared" si="43"/>
        <v>102.031254</v>
      </c>
      <c r="J243" s="59">
        <f t="shared" si="44"/>
        <v>132.87800407415006</v>
      </c>
      <c r="K243" s="59">
        <f t="shared" si="45"/>
        <v>30.846750074150052</v>
      </c>
      <c r="L243" s="60">
        <v>3.2500000000000001E-2</v>
      </c>
      <c r="M243" s="59"/>
      <c r="N243" s="59">
        <f>SUM(M$240:M243)</f>
        <v>0</v>
      </c>
      <c r="O243" s="59">
        <f>SUM(K$240:K243)</f>
        <v>125.13250007415004</v>
      </c>
      <c r="P243" s="60">
        <v>0.32752051582649477</v>
      </c>
      <c r="Q243" s="59">
        <f t="shared" si="48"/>
        <v>125.13250007415004</v>
      </c>
      <c r="R243" s="57">
        <f t="shared" si="46"/>
        <v>3.4196153846153843</v>
      </c>
      <c r="S243" s="61">
        <f t="shared" si="53"/>
        <v>0</v>
      </c>
      <c r="T243" s="43"/>
    </row>
    <row r="244" spans="1:20" s="22" customFormat="1" x14ac:dyDescent="0.25">
      <c r="A244" s="43" t="s">
        <v>12</v>
      </c>
      <c r="B244" s="44">
        <v>1</v>
      </c>
      <c r="C244" s="44">
        <v>2014</v>
      </c>
      <c r="D244" s="44" t="str">
        <f t="shared" si="47"/>
        <v>2X3X1/2014</v>
      </c>
      <c r="E244" s="55">
        <v>88.91</v>
      </c>
      <c r="F244" s="55">
        <v>1.72</v>
      </c>
      <c r="G244" s="59">
        <f t="shared" si="41"/>
        <v>3.6252</v>
      </c>
      <c r="H244" s="59">
        <f t="shared" si="42"/>
        <v>7.7760540000000002</v>
      </c>
      <c r="I244" s="59">
        <f t="shared" si="43"/>
        <v>102.031254</v>
      </c>
      <c r="J244" s="59">
        <f t="shared" si="44"/>
        <v>132.51130244021104</v>
      </c>
      <c r="K244" s="59">
        <f t="shared" si="45"/>
        <v>30.480048440211036</v>
      </c>
      <c r="L244" s="60">
        <v>3.2500000000000001E-2</v>
      </c>
      <c r="M244" s="59"/>
      <c r="N244" s="59">
        <f>SUM(M$240:M244)</f>
        <v>0</v>
      </c>
      <c r="O244" s="59">
        <f>SUM(K$240:K244)</f>
        <v>155.61254851436109</v>
      </c>
      <c r="P244" s="60">
        <v>0.32385697538100827</v>
      </c>
      <c r="Q244" s="59">
        <f t="shared" si="48"/>
        <v>155.61254851436109</v>
      </c>
      <c r="R244" s="57">
        <f t="shared" si="46"/>
        <v>3.4196153846153843</v>
      </c>
      <c r="S244" s="61">
        <f t="shared" si="53"/>
        <v>0</v>
      </c>
      <c r="T244" s="43"/>
    </row>
    <row r="245" spans="1:20" s="22" customFormat="1" x14ac:dyDescent="0.25">
      <c r="A245" s="43" t="s">
        <v>12</v>
      </c>
      <c r="B245" s="44">
        <v>12</v>
      </c>
      <c r="C245" s="44">
        <v>2013</v>
      </c>
      <c r="D245" s="44" t="str">
        <f t="shared" si="47"/>
        <v>2X3X12/2013</v>
      </c>
      <c r="E245" s="55">
        <v>88.91</v>
      </c>
      <c r="F245" s="55">
        <v>1.72</v>
      </c>
      <c r="G245" s="59">
        <f t="shared" si="41"/>
        <v>3.6252</v>
      </c>
      <c r="H245" s="59">
        <f t="shared" si="42"/>
        <v>7.7760540000000002</v>
      </c>
      <c r="I245" s="59">
        <f t="shared" si="43"/>
        <v>102.031254</v>
      </c>
      <c r="J245" s="59">
        <f t="shared" si="44"/>
        <v>132.80466374736224</v>
      </c>
      <c r="K245" s="59">
        <f t="shared" si="45"/>
        <v>30.773409747362237</v>
      </c>
      <c r="L245" s="60">
        <v>3.2500000000000001E-2</v>
      </c>
      <c r="M245" s="59"/>
      <c r="N245" s="59">
        <f>SUM(M$240:M245)</f>
        <v>0</v>
      </c>
      <c r="O245" s="59">
        <f>SUM(K$240:K245)</f>
        <v>186.38595826172332</v>
      </c>
      <c r="P245" s="60">
        <v>0.32678780773739746</v>
      </c>
      <c r="Q245" s="59">
        <f t="shared" si="48"/>
        <v>186.38595826172332</v>
      </c>
      <c r="R245" s="57">
        <f t="shared" si="46"/>
        <v>3.4196153846153843</v>
      </c>
      <c r="S245" s="61">
        <f t="shared" si="53"/>
        <v>0</v>
      </c>
      <c r="T245" s="43"/>
    </row>
    <row r="246" spans="1:20" s="22" customFormat="1" x14ac:dyDescent="0.25">
      <c r="A246" s="43" t="s">
        <v>12</v>
      </c>
      <c r="B246" s="44">
        <v>11</v>
      </c>
      <c r="C246" s="44">
        <v>2013</v>
      </c>
      <c r="D246" s="44" t="str">
        <f t="shared" si="47"/>
        <v>2X3X11/2013</v>
      </c>
      <c r="E246" s="55">
        <v>88.91</v>
      </c>
      <c r="F246" s="55">
        <v>1.72</v>
      </c>
      <c r="G246" s="59">
        <f t="shared" si="41"/>
        <v>3.6252</v>
      </c>
      <c r="H246" s="59">
        <f t="shared" si="42"/>
        <v>7.7760540000000002</v>
      </c>
      <c r="I246" s="59">
        <f t="shared" si="43"/>
        <v>102.031254</v>
      </c>
      <c r="J246" s="59">
        <f t="shared" si="44"/>
        <v>133.46472668845252</v>
      </c>
      <c r="K246" s="59">
        <f t="shared" si="45"/>
        <v>31.433472688452511</v>
      </c>
      <c r="L246" s="60">
        <v>3.2500000000000001E-2</v>
      </c>
      <c r="M246" s="59"/>
      <c r="N246" s="59">
        <f>SUM(M$240:M246)</f>
        <v>0</v>
      </c>
      <c r="O246" s="59">
        <f>SUM(K$240:K246)</f>
        <v>217.81943095017584</v>
      </c>
      <c r="P246" s="60">
        <v>0.33338218053927315</v>
      </c>
      <c r="Q246" s="59">
        <f t="shared" si="48"/>
        <v>217.81943095017584</v>
      </c>
      <c r="R246" s="57">
        <f t="shared" si="46"/>
        <v>3.4196153846153843</v>
      </c>
      <c r="S246" s="61">
        <f t="shared" si="53"/>
        <v>0</v>
      </c>
      <c r="T246" s="43"/>
    </row>
    <row r="247" spans="1:20" s="22" customFormat="1" x14ac:dyDescent="0.25">
      <c r="A247" s="43" t="s">
        <v>12</v>
      </c>
      <c r="B247" s="44">
        <v>10</v>
      </c>
      <c r="C247" s="44">
        <v>2013</v>
      </c>
      <c r="D247" s="44" t="str">
        <f t="shared" si="47"/>
        <v>2X3X10/2013</v>
      </c>
      <c r="E247" s="55">
        <v>88.91</v>
      </c>
      <c r="F247" s="55">
        <v>1.72</v>
      </c>
      <c r="G247" s="59">
        <f t="shared" si="41"/>
        <v>3.6252</v>
      </c>
      <c r="H247" s="59">
        <f t="shared" si="42"/>
        <v>7.7760540000000002</v>
      </c>
      <c r="I247" s="59">
        <f t="shared" si="43"/>
        <v>102.031254</v>
      </c>
      <c r="J247" s="59">
        <f t="shared" si="44"/>
        <v>132.95134440093787</v>
      </c>
      <c r="K247" s="59">
        <f t="shared" si="45"/>
        <v>30.920090400937866</v>
      </c>
      <c r="L247" s="60">
        <v>3.2500000000000001E-2</v>
      </c>
      <c r="M247" s="59"/>
      <c r="N247" s="59">
        <f>SUM(M$240:M247)</f>
        <v>0</v>
      </c>
      <c r="O247" s="59">
        <f>SUM(K$240:K247)</f>
        <v>248.73952135111369</v>
      </c>
      <c r="P247" s="60">
        <v>0.32825322391559203</v>
      </c>
      <c r="Q247" s="59">
        <f t="shared" si="48"/>
        <v>248.73952135111369</v>
      </c>
      <c r="R247" s="57">
        <f t="shared" si="46"/>
        <v>3.4196153846153843</v>
      </c>
      <c r="S247" s="61"/>
      <c r="T247" s="43"/>
    </row>
    <row r="248" spans="1:20" s="22" customFormat="1" x14ac:dyDescent="0.25">
      <c r="A248" s="43" t="s">
        <v>12</v>
      </c>
      <c r="B248" s="44">
        <v>9</v>
      </c>
      <c r="C248" s="44">
        <v>2013</v>
      </c>
      <c r="D248" s="44" t="str">
        <f t="shared" si="47"/>
        <v>2X3X9/2013</v>
      </c>
      <c r="E248" s="55">
        <v>86.08</v>
      </c>
      <c r="F248" s="55">
        <v>1.72</v>
      </c>
      <c r="G248" s="59">
        <f t="shared" si="41"/>
        <v>3.512</v>
      </c>
      <c r="H248" s="59">
        <f t="shared" si="42"/>
        <v>7.5332400000000002</v>
      </c>
      <c r="I248" s="59">
        <f t="shared" si="43"/>
        <v>98.845240000000004</v>
      </c>
      <c r="J248" s="59">
        <f t="shared" si="44"/>
        <v>128.71304461640932</v>
      </c>
      <c r="K248" s="59">
        <f t="shared" si="45"/>
        <v>29.867804616409316</v>
      </c>
      <c r="L248" s="60">
        <v>3.2500000000000001E-2</v>
      </c>
      <c r="M248" s="59"/>
      <c r="N248" s="59">
        <f>SUM(M$240:M248)</f>
        <v>0</v>
      </c>
      <c r="O248" s="59">
        <f>SUM(K$240:K248)</f>
        <v>278.60732596752302</v>
      </c>
      <c r="P248" s="60">
        <v>0.3281864971238268</v>
      </c>
      <c r="Q248" s="59">
        <f t="shared" si="48"/>
        <v>278.60732596752302</v>
      </c>
      <c r="R248" s="57">
        <f t="shared" si="46"/>
        <v>3.3107692307692309</v>
      </c>
      <c r="S248" s="61">
        <f>R248/R249-1</f>
        <v>0</v>
      </c>
      <c r="T248" s="43"/>
    </row>
    <row r="249" spans="1:20" s="22" customFormat="1" x14ac:dyDescent="0.25">
      <c r="A249" s="43" t="s">
        <v>12</v>
      </c>
      <c r="B249" s="44">
        <v>8</v>
      </c>
      <c r="C249" s="44">
        <v>2013</v>
      </c>
      <c r="D249" s="44" t="str">
        <f t="shared" si="47"/>
        <v>2X3X8/2013</v>
      </c>
      <c r="E249" s="55">
        <v>86.08</v>
      </c>
      <c r="F249" s="55">
        <v>1.72</v>
      </c>
      <c r="G249" s="59">
        <f t="shared" si="41"/>
        <v>3.512</v>
      </c>
      <c r="H249" s="59">
        <f t="shared" si="42"/>
        <v>7.5332400000000002</v>
      </c>
      <c r="I249" s="59">
        <f t="shared" si="43"/>
        <v>98.845240000000004</v>
      </c>
      <c r="J249" s="59">
        <f t="shared" si="44"/>
        <v>125.44167363972146</v>
      </c>
      <c r="K249" s="59">
        <f t="shared" si="45"/>
        <v>26.596433639721454</v>
      </c>
      <c r="L249" s="60">
        <v>3.2500000000000001E-2</v>
      </c>
      <c r="M249" s="59"/>
      <c r="N249" s="59">
        <f>SUM(M$240:M249)</f>
        <v>0</v>
      </c>
      <c r="O249" s="59">
        <f>SUM(K$240:K249)</f>
        <v>305.20375960724448</v>
      </c>
      <c r="P249" s="60">
        <v>0.29442930669088707</v>
      </c>
      <c r="Q249" s="59">
        <f t="shared" si="48"/>
        <v>305.20375960724448</v>
      </c>
      <c r="R249" s="57">
        <f t="shared" si="46"/>
        <v>3.3107692307692309</v>
      </c>
      <c r="S249" s="61">
        <f t="shared" ref="S249:S256" si="54">R249/R250-1</f>
        <v>0</v>
      </c>
      <c r="T249" s="43"/>
    </row>
    <row r="250" spans="1:20" s="22" customFormat="1" x14ac:dyDescent="0.25">
      <c r="A250" s="43" t="s">
        <v>12</v>
      </c>
      <c r="B250" s="44">
        <v>7</v>
      </c>
      <c r="C250" s="44">
        <v>2013</v>
      </c>
      <c r="D250" s="44" t="str">
        <f t="shared" si="47"/>
        <v>2X3X7/2013</v>
      </c>
      <c r="E250" s="55">
        <v>86.08</v>
      </c>
      <c r="F250" s="55">
        <v>1.72</v>
      </c>
      <c r="G250" s="59">
        <f t="shared" si="41"/>
        <v>3.512</v>
      </c>
      <c r="H250" s="59">
        <f t="shared" si="42"/>
        <v>7.5332400000000002</v>
      </c>
      <c r="I250" s="59">
        <f t="shared" si="43"/>
        <v>98.845240000000004</v>
      </c>
      <c r="J250" s="59">
        <f t="shared" si="44"/>
        <v>125.63238136481985</v>
      </c>
      <c r="K250" s="59">
        <f t="shared" si="45"/>
        <v>26.787141364819846</v>
      </c>
      <c r="L250" s="60">
        <v>3.2500000000000001E-2</v>
      </c>
      <c r="M250" s="59"/>
      <c r="N250" s="59">
        <f>SUM(M$240:M250)</f>
        <v>0</v>
      </c>
      <c r="O250" s="59">
        <f>SUM(K$240:K250)</f>
        <v>331.99090097206431</v>
      </c>
      <c r="P250" s="60">
        <v>0.2963972146533454</v>
      </c>
      <c r="Q250" s="59">
        <f t="shared" si="48"/>
        <v>331.99090097206431</v>
      </c>
      <c r="R250" s="57">
        <f t="shared" si="46"/>
        <v>3.3107692307692309</v>
      </c>
      <c r="S250" s="61">
        <f t="shared" si="54"/>
        <v>0</v>
      </c>
      <c r="T250" s="43"/>
    </row>
    <row r="251" spans="1:20" s="22" customFormat="1" x14ac:dyDescent="0.25">
      <c r="A251" s="43" t="s">
        <v>12</v>
      </c>
      <c r="B251" s="44">
        <v>6</v>
      </c>
      <c r="C251" s="44">
        <v>2013</v>
      </c>
      <c r="D251" s="44" t="str">
        <f t="shared" si="47"/>
        <v>2X3X6/2013</v>
      </c>
      <c r="E251" s="55">
        <v>86.08</v>
      </c>
      <c r="F251" s="55">
        <v>1.72</v>
      </c>
      <c r="G251" s="59">
        <f t="shared" si="41"/>
        <v>3.512</v>
      </c>
      <c r="H251" s="59">
        <f t="shared" si="42"/>
        <v>7.5332400000000002</v>
      </c>
      <c r="I251" s="59">
        <f t="shared" si="43"/>
        <v>98.845240000000004</v>
      </c>
      <c r="J251" s="59">
        <f t="shared" si="44"/>
        <v>126.24851401513774</v>
      </c>
      <c r="K251" s="59">
        <f t="shared" si="45"/>
        <v>27.40327401513774</v>
      </c>
      <c r="L251" s="60">
        <v>3.2500000000000001E-2</v>
      </c>
      <c r="M251" s="59"/>
      <c r="N251" s="59">
        <f>SUM(M$240:M251)</f>
        <v>0</v>
      </c>
      <c r="O251" s="59">
        <f>SUM(K$240:K251)</f>
        <v>359.39417498720206</v>
      </c>
      <c r="P251" s="60">
        <v>0.30275507114744171</v>
      </c>
      <c r="Q251" s="59">
        <f t="shared" si="48"/>
        <v>359.39417498720206</v>
      </c>
      <c r="R251" s="57">
        <f t="shared" si="46"/>
        <v>3.3107692307692309</v>
      </c>
      <c r="S251" s="61">
        <f t="shared" si="54"/>
        <v>0</v>
      </c>
      <c r="T251" s="43"/>
    </row>
    <row r="252" spans="1:20" s="22" customFormat="1" x14ac:dyDescent="0.25">
      <c r="A252" s="43" t="s">
        <v>12</v>
      </c>
      <c r="B252" s="44">
        <v>5</v>
      </c>
      <c r="C252" s="44">
        <v>2013</v>
      </c>
      <c r="D252" s="44" t="str">
        <f t="shared" si="47"/>
        <v>2X3X5/2013</v>
      </c>
      <c r="E252" s="55">
        <v>86.08</v>
      </c>
      <c r="F252" s="55">
        <v>1.72</v>
      </c>
      <c r="G252" s="59">
        <f t="shared" si="41"/>
        <v>3.512</v>
      </c>
      <c r="H252" s="59">
        <f t="shared" si="42"/>
        <v>7.5332400000000002</v>
      </c>
      <c r="I252" s="59">
        <f t="shared" si="43"/>
        <v>98.845240000000004</v>
      </c>
      <c r="J252" s="59">
        <f t="shared" si="44"/>
        <v>127.12870351559188</v>
      </c>
      <c r="K252" s="59">
        <f t="shared" si="45"/>
        <v>28.283463515591876</v>
      </c>
      <c r="L252" s="60">
        <v>3.2500000000000001E-2</v>
      </c>
      <c r="M252" s="59"/>
      <c r="N252" s="59">
        <f>SUM(M$240:M252)</f>
        <v>0</v>
      </c>
      <c r="O252" s="59">
        <f>SUM(K$240:K252)</f>
        <v>387.67763850279391</v>
      </c>
      <c r="P252" s="60">
        <v>0.31183772328186499</v>
      </c>
      <c r="Q252" s="59">
        <f t="shared" si="48"/>
        <v>387.67763850279391</v>
      </c>
      <c r="R252" s="57">
        <f t="shared" si="46"/>
        <v>3.3107692307692309</v>
      </c>
      <c r="S252" s="61">
        <f t="shared" si="54"/>
        <v>0</v>
      </c>
      <c r="T252" s="43"/>
    </row>
    <row r="253" spans="1:20" s="22" customFormat="1" x14ac:dyDescent="0.25">
      <c r="A253" s="43" t="s">
        <v>12</v>
      </c>
      <c r="B253" s="44">
        <v>4</v>
      </c>
      <c r="C253" s="44">
        <v>2013</v>
      </c>
      <c r="D253" s="44" t="str">
        <f t="shared" si="47"/>
        <v>2X3X4/2013</v>
      </c>
      <c r="E253" s="55">
        <v>86.08</v>
      </c>
      <c r="F253" s="55">
        <v>1.72</v>
      </c>
      <c r="G253" s="59">
        <f t="shared" si="41"/>
        <v>3.512</v>
      </c>
      <c r="H253" s="59">
        <f t="shared" si="42"/>
        <v>7.5332400000000002</v>
      </c>
      <c r="I253" s="59">
        <f t="shared" si="43"/>
        <v>98.845240000000004</v>
      </c>
      <c r="J253" s="59">
        <f t="shared" si="44"/>
        <v>127.26073194066002</v>
      </c>
      <c r="K253" s="59">
        <f t="shared" si="45"/>
        <v>28.415491940660019</v>
      </c>
      <c r="L253" s="60">
        <v>3.2500000000000001E-2</v>
      </c>
      <c r="M253" s="59"/>
      <c r="N253" s="59">
        <f>SUM(M$240:M253)</f>
        <v>0</v>
      </c>
      <c r="O253" s="59">
        <f>SUM(K$240:K253)</f>
        <v>416.0931304434539</v>
      </c>
      <c r="P253" s="60">
        <v>0.31320012110202849</v>
      </c>
      <c r="Q253" s="59">
        <f t="shared" si="48"/>
        <v>416.0931304434539</v>
      </c>
      <c r="R253" s="57">
        <f t="shared" si="46"/>
        <v>3.3107692307692309</v>
      </c>
      <c r="S253" s="61">
        <f t="shared" si="54"/>
        <v>0</v>
      </c>
      <c r="T253" s="43"/>
    </row>
    <row r="254" spans="1:20" s="22" customFormat="1" x14ac:dyDescent="0.25">
      <c r="A254" s="43" t="s">
        <v>12</v>
      </c>
      <c r="B254" s="44">
        <v>3</v>
      </c>
      <c r="C254" s="44">
        <v>2013</v>
      </c>
      <c r="D254" s="44" t="str">
        <f t="shared" si="47"/>
        <v>2X3X3/2013</v>
      </c>
      <c r="E254" s="55">
        <v>86.08</v>
      </c>
      <c r="F254" s="55">
        <v>1.72</v>
      </c>
      <c r="G254" s="59">
        <f t="shared" si="41"/>
        <v>3.512</v>
      </c>
      <c r="H254" s="59">
        <f t="shared" si="42"/>
        <v>7.5332400000000002</v>
      </c>
      <c r="I254" s="59">
        <f t="shared" si="43"/>
        <v>98.845240000000004</v>
      </c>
      <c r="J254" s="59">
        <f t="shared" si="44"/>
        <v>125.80841926491068</v>
      </c>
      <c r="K254" s="59">
        <f t="shared" si="45"/>
        <v>26.963179264910679</v>
      </c>
      <c r="L254" s="60">
        <v>3.2500000000000001E-2</v>
      </c>
      <c r="M254" s="59"/>
      <c r="N254" s="59">
        <f>SUM(M$240:M254)</f>
        <v>0</v>
      </c>
      <c r="O254" s="59">
        <f>SUM(K$240:K254)</f>
        <v>443.05630970836455</v>
      </c>
      <c r="P254" s="60">
        <v>0.29821374508023007</v>
      </c>
      <c r="Q254" s="59">
        <f t="shared" si="48"/>
        <v>443.05630970836455</v>
      </c>
      <c r="R254" s="57">
        <f t="shared" si="46"/>
        <v>3.3107692307692309</v>
      </c>
      <c r="S254" s="61">
        <f t="shared" si="54"/>
        <v>0</v>
      </c>
      <c r="T254" s="43"/>
    </row>
    <row r="255" spans="1:20" s="22" customFormat="1" x14ac:dyDescent="0.25">
      <c r="A255" s="43" t="s">
        <v>12</v>
      </c>
      <c r="B255" s="44">
        <v>2</v>
      </c>
      <c r="C255" s="44">
        <v>2013</v>
      </c>
      <c r="D255" s="44" t="str">
        <f t="shared" si="47"/>
        <v>2X3X2/2013</v>
      </c>
      <c r="E255" s="55">
        <v>86.08</v>
      </c>
      <c r="F255" s="55">
        <v>1.72</v>
      </c>
      <c r="G255" s="59">
        <f t="shared" si="41"/>
        <v>3.512</v>
      </c>
      <c r="H255" s="59">
        <f t="shared" si="42"/>
        <v>7.5332400000000002</v>
      </c>
      <c r="I255" s="59">
        <f t="shared" si="43"/>
        <v>98.845240000000004</v>
      </c>
      <c r="J255" s="59">
        <f t="shared" si="44"/>
        <v>126.43922174023615</v>
      </c>
      <c r="K255" s="59">
        <f t="shared" si="45"/>
        <v>27.593981740236146</v>
      </c>
      <c r="L255" s="60">
        <v>3.2500000000000001E-2</v>
      </c>
      <c r="M255" s="59"/>
      <c r="N255" s="59">
        <f>SUM(M$240:M255)</f>
        <v>0</v>
      </c>
      <c r="O255" s="59">
        <f>SUM(K$240:K255)</f>
        <v>470.65029144860068</v>
      </c>
      <c r="P255" s="60">
        <v>0.30472297910990004</v>
      </c>
      <c r="Q255" s="59">
        <f t="shared" si="48"/>
        <v>470.65029144860068</v>
      </c>
      <c r="R255" s="57">
        <f t="shared" si="46"/>
        <v>3.3107692307692309</v>
      </c>
      <c r="S255" s="61">
        <f t="shared" si="54"/>
        <v>0</v>
      </c>
      <c r="T255" s="43"/>
    </row>
    <row r="256" spans="1:20" s="22" customFormat="1" x14ac:dyDescent="0.25">
      <c r="A256" s="43" t="s">
        <v>12</v>
      </c>
      <c r="B256" s="44">
        <v>1</v>
      </c>
      <c r="C256" s="44">
        <v>2013</v>
      </c>
      <c r="D256" s="44" t="str">
        <f t="shared" si="47"/>
        <v>2X3X1/2013</v>
      </c>
      <c r="E256" s="55">
        <v>86.08</v>
      </c>
      <c r="F256" s="55">
        <v>1.72</v>
      </c>
      <c r="G256" s="59">
        <f t="shared" si="41"/>
        <v>3.512</v>
      </c>
      <c r="H256" s="59">
        <f t="shared" si="42"/>
        <v>7.5332400000000002</v>
      </c>
      <c r="I256" s="59">
        <f t="shared" si="43"/>
        <v>98.845240000000004</v>
      </c>
      <c r="J256" s="59">
        <f t="shared" si="44"/>
        <v>126.49790104026644</v>
      </c>
      <c r="K256" s="59">
        <f t="shared" si="45"/>
        <v>27.652661040266437</v>
      </c>
      <c r="L256" s="60">
        <v>3.2500000000000001E-2</v>
      </c>
      <c r="M256" s="59"/>
      <c r="N256" s="59">
        <f>SUM(M$240:M256)</f>
        <v>0</v>
      </c>
      <c r="O256" s="59">
        <f>SUM(K$240:K256)</f>
        <v>498.30295248886711</v>
      </c>
      <c r="P256" s="60">
        <v>0.30532848925219497</v>
      </c>
      <c r="Q256" s="59">
        <f t="shared" si="48"/>
        <v>498.30295248886711</v>
      </c>
      <c r="R256" s="57">
        <f t="shared" si="46"/>
        <v>3.3107692307692309</v>
      </c>
      <c r="S256" s="61">
        <f t="shared" si="54"/>
        <v>0</v>
      </c>
      <c r="T256" s="43"/>
    </row>
    <row r="257" spans="1:20" s="22" customFormat="1" x14ac:dyDescent="0.25">
      <c r="A257" s="43" t="s">
        <v>12</v>
      </c>
      <c r="B257" s="44">
        <v>12</v>
      </c>
      <c r="C257" s="44">
        <v>2012</v>
      </c>
      <c r="D257" s="44" t="str">
        <f t="shared" si="47"/>
        <v>2X3X12/2012</v>
      </c>
      <c r="E257" s="55">
        <v>86.08</v>
      </c>
      <c r="F257" s="55">
        <v>1.72</v>
      </c>
      <c r="G257" s="59">
        <f t="shared" si="41"/>
        <v>3.512</v>
      </c>
      <c r="H257" s="59">
        <f t="shared" si="42"/>
        <v>7.5332400000000002</v>
      </c>
      <c r="I257" s="59">
        <f t="shared" si="43"/>
        <v>98.845240000000004</v>
      </c>
      <c r="J257" s="59">
        <f t="shared" si="44"/>
        <v>127.26073194066002</v>
      </c>
      <c r="K257" s="59">
        <f t="shared" si="45"/>
        <v>28.415491940660019</v>
      </c>
      <c r="L257" s="60">
        <v>3.2500000000000001E-2</v>
      </c>
      <c r="M257" s="59"/>
      <c r="N257" s="59">
        <f>SUM(M$240:M257)</f>
        <v>0</v>
      </c>
      <c r="O257" s="59">
        <f>SUM(K$240:K257)</f>
        <v>526.71844442952715</v>
      </c>
      <c r="P257" s="60">
        <v>0.31320012110202849</v>
      </c>
      <c r="Q257" s="59">
        <f t="shared" si="48"/>
        <v>526.71844442952715</v>
      </c>
      <c r="R257" s="57">
        <f t="shared" si="46"/>
        <v>3.3107692307692309</v>
      </c>
      <c r="S257" s="61"/>
      <c r="T257" s="43"/>
    </row>
    <row r="258" spans="1:20" s="22" customFormat="1" x14ac:dyDescent="0.25">
      <c r="A258" s="43" t="s">
        <v>12</v>
      </c>
      <c r="B258" s="44">
        <v>11</v>
      </c>
      <c r="C258" s="44">
        <v>2012</v>
      </c>
      <c r="D258" s="44" t="str">
        <f t="shared" si="47"/>
        <v>2X3X11/2012</v>
      </c>
      <c r="E258" s="55">
        <v>86.08</v>
      </c>
      <c r="F258" s="55">
        <v>1.72</v>
      </c>
      <c r="G258" s="59">
        <f t="shared" si="41"/>
        <v>3.512</v>
      </c>
      <c r="H258" s="59">
        <f t="shared" si="42"/>
        <v>7.5332400000000002</v>
      </c>
      <c r="I258" s="59">
        <f t="shared" si="43"/>
        <v>98.845240000000004</v>
      </c>
      <c r="J258" s="59">
        <f t="shared" si="44"/>
        <v>122.62506723826823</v>
      </c>
      <c r="K258" s="59">
        <f t="shared" si="45"/>
        <v>23.779827238268226</v>
      </c>
      <c r="L258" s="60">
        <v>3.2500000000000001E-2</v>
      </c>
      <c r="M258" s="59"/>
      <c r="N258" s="59">
        <f>SUM(M$240:M258)</f>
        <v>0</v>
      </c>
      <c r="O258" s="59">
        <f>SUM(K$240:K258)</f>
        <v>550.49827166779539</v>
      </c>
      <c r="P258" s="60">
        <v>0.26536481986073268</v>
      </c>
      <c r="Q258" s="59">
        <f t="shared" si="48"/>
        <v>550.49827166779539</v>
      </c>
      <c r="R258" s="57">
        <f t="shared" si="46"/>
        <v>3.3107692307692309</v>
      </c>
      <c r="S258" s="61">
        <f>R258/R259-1</f>
        <v>8.89310562934853E-2</v>
      </c>
      <c r="T258" s="43"/>
    </row>
    <row r="259" spans="1:20" s="22" customFormat="1" x14ac:dyDescent="0.25">
      <c r="A259" s="43" t="s">
        <v>12</v>
      </c>
      <c r="B259" s="44">
        <v>10</v>
      </c>
      <c r="C259" s="44">
        <v>2012</v>
      </c>
      <c r="D259" s="44" t="str">
        <f t="shared" si="47"/>
        <v>2X3X10/2012</v>
      </c>
      <c r="E259" s="55">
        <v>79.05</v>
      </c>
      <c r="F259" s="55">
        <v>1.72</v>
      </c>
      <c r="G259" s="59">
        <f t="shared" si="41"/>
        <v>3.2307999999999999</v>
      </c>
      <c r="H259" s="59">
        <f t="shared" si="42"/>
        <v>6.9300660000000001</v>
      </c>
      <c r="I259" s="59">
        <f t="shared" si="43"/>
        <v>90.930865999999995</v>
      </c>
      <c r="J259" s="59">
        <f t="shared" si="44"/>
        <v>112.37626304433822</v>
      </c>
      <c r="K259" s="59">
        <f t="shared" si="45"/>
        <v>21.445397044338222</v>
      </c>
      <c r="L259" s="60">
        <v>3.2500000000000001E-2</v>
      </c>
      <c r="M259" s="59"/>
      <c r="N259" s="59">
        <f>SUM(M$240:M259)</f>
        <v>0</v>
      </c>
      <c r="O259" s="59">
        <f>SUM(K$240:K259)</f>
        <v>571.94366871213356</v>
      </c>
      <c r="P259" s="60">
        <v>0.2627328168781935</v>
      </c>
      <c r="Q259" s="59">
        <f t="shared" si="48"/>
        <v>571.94366871213356</v>
      </c>
      <c r="R259" s="57">
        <f t="shared" si="46"/>
        <v>3.0403846153846152</v>
      </c>
      <c r="S259" s="61">
        <f t="shared" ref="S259:S266" si="55">R259/R260-1</f>
        <v>0</v>
      </c>
      <c r="T259" s="43"/>
    </row>
    <row r="260" spans="1:20" s="22" customFormat="1" x14ac:dyDescent="0.25">
      <c r="A260" s="43" t="s">
        <v>12</v>
      </c>
      <c r="B260" s="44">
        <v>9</v>
      </c>
      <c r="C260" s="44">
        <v>2012</v>
      </c>
      <c r="D260" s="44" t="str">
        <f t="shared" si="47"/>
        <v>2X3X9/2012</v>
      </c>
      <c r="E260" s="55">
        <v>79.05</v>
      </c>
      <c r="F260" s="55">
        <v>1.72</v>
      </c>
      <c r="G260" s="59">
        <f t="shared" ref="G260:G323" si="56">(E260+F260)*0.04</f>
        <v>3.2307999999999999</v>
      </c>
      <c r="H260" s="59">
        <f t="shared" ref="H260:H323" si="57">SUM(E260:G260)*0.0825</f>
        <v>6.9300660000000001</v>
      </c>
      <c r="I260" s="59">
        <f t="shared" ref="I260:I323" si="58">SUM(E260:H260)</f>
        <v>90.930865999999995</v>
      </c>
      <c r="J260" s="59">
        <f t="shared" ref="J260:J323" si="59">E260*(1+P260)*1.04*1.0825</f>
        <v>110.98274457557277</v>
      </c>
      <c r="K260" s="59">
        <f t="shared" ref="K260:K323" si="60">J260-I260</f>
        <v>20.051878575572772</v>
      </c>
      <c r="L260" s="60">
        <v>3.2500000000000001E-2</v>
      </c>
      <c r="M260" s="59"/>
      <c r="N260" s="59">
        <f>SUM(M$240:M260)</f>
        <v>0</v>
      </c>
      <c r="O260" s="59">
        <f>SUM(K$240:K260)</f>
        <v>591.99554728770636</v>
      </c>
      <c r="P260" s="60">
        <v>0.24707433657491346</v>
      </c>
      <c r="Q260" s="59">
        <f t="shared" si="48"/>
        <v>591.99554728770636</v>
      </c>
      <c r="R260" s="57">
        <f t="shared" ref="R260:R323" si="61">E260/(LEFT(A260,1)*RIGHT(A260,1)*52/12)</f>
        <v>3.0403846153846152</v>
      </c>
      <c r="S260" s="61">
        <f t="shared" si="55"/>
        <v>0</v>
      </c>
      <c r="T260" s="43"/>
    </row>
    <row r="261" spans="1:20" s="22" customFormat="1" x14ac:dyDescent="0.25">
      <c r="A261" s="43" t="s">
        <v>12</v>
      </c>
      <c r="B261" s="44">
        <v>8</v>
      </c>
      <c r="C261" s="44">
        <v>2012</v>
      </c>
      <c r="D261" s="44" t="str">
        <f t="shared" ref="D261:D324" si="62">A261&amp;"X"&amp;B261&amp;"/"&amp;C261</f>
        <v>2X3X8/2012</v>
      </c>
      <c r="E261" s="55">
        <v>79.05</v>
      </c>
      <c r="F261" s="55">
        <v>1.72</v>
      </c>
      <c r="G261" s="59">
        <f t="shared" si="56"/>
        <v>3.2307999999999999</v>
      </c>
      <c r="H261" s="59">
        <f t="shared" si="57"/>
        <v>6.9300660000000001</v>
      </c>
      <c r="I261" s="59">
        <f t="shared" si="58"/>
        <v>90.930865999999995</v>
      </c>
      <c r="J261" s="59">
        <f t="shared" si="59"/>
        <v>111.21744242294379</v>
      </c>
      <c r="K261" s="59">
        <f t="shared" si="60"/>
        <v>20.286576422943796</v>
      </c>
      <c r="L261" s="60">
        <v>3.2500000000000001E-2</v>
      </c>
      <c r="M261" s="59"/>
      <c r="N261" s="59">
        <f>SUM(M$240:M261)</f>
        <v>0</v>
      </c>
      <c r="O261" s="59">
        <f>SUM(K$240:K261)</f>
        <v>612.28212371065013</v>
      </c>
      <c r="P261" s="60">
        <v>0.24971155431020273</v>
      </c>
      <c r="Q261" s="59">
        <f t="shared" ref="Q261:Q324" si="63">O261+N261</f>
        <v>612.28212371065013</v>
      </c>
      <c r="R261" s="57">
        <f t="shared" si="61"/>
        <v>3.0403846153846152</v>
      </c>
      <c r="S261" s="61">
        <f t="shared" si="55"/>
        <v>0</v>
      </c>
      <c r="T261" s="43"/>
    </row>
    <row r="262" spans="1:20" s="22" customFormat="1" x14ac:dyDescent="0.25">
      <c r="A262" s="43" t="s">
        <v>12</v>
      </c>
      <c r="B262" s="44">
        <v>7</v>
      </c>
      <c r="C262" s="44">
        <v>2012</v>
      </c>
      <c r="D262" s="44" t="str">
        <f t="shared" si="62"/>
        <v>2X3X7/2012</v>
      </c>
      <c r="E262" s="55">
        <v>79.05</v>
      </c>
      <c r="F262" s="55">
        <v>1.72</v>
      </c>
      <c r="G262" s="59">
        <f t="shared" si="56"/>
        <v>3.2307999999999999</v>
      </c>
      <c r="H262" s="59">
        <f t="shared" si="57"/>
        <v>6.9300660000000001</v>
      </c>
      <c r="I262" s="59">
        <f t="shared" si="58"/>
        <v>90.930865999999995</v>
      </c>
      <c r="J262" s="59">
        <f t="shared" si="59"/>
        <v>112.24424550519203</v>
      </c>
      <c r="K262" s="59">
        <f t="shared" si="60"/>
        <v>21.313379505192032</v>
      </c>
      <c r="L262" s="60">
        <v>3.2500000000000001E-2</v>
      </c>
      <c r="M262" s="59"/>
      <c r="N262" s="59">
        <f>SUM(M$240:M262)</f>
        <v>0</v>
      </c>
      <c r="O262" s="59">
        <f>SUM(K$240:K262)</f>
        <v>633.5955032158422</v>
      </c>
      <c r="P262" s="60">
        <v>0.26124938190209329</v>
      </c>
      <c r="Q262" s="59">
        <f t="shared" si="63"/>
        <v>633.5955032158422</v>
      </c>
      <c r="R262" s="57">
        <f t="shared" si="61"/>
        <v>3.0403846153846152</v>
      </c>
      <c r="S262" s="61">
        <f t="shared" si="55"/>
        <v>0</v>
      </c>
      <c r="T262" s="43"/>
    </row>
    <row r="263" spans="1:20" s="22" customFormat="1" x14ac:dyDescent="0.25">
      <c r="A263" s="43" t="s">
        <v>12</v>
      </c>
      <c r="B263" s="44">
        <v>6</v>
      </c>
      <c r="C263" s="44">
        <v>2012</v>
      </c>
      <c r="D263" s="44" t="str">
        <f t="shared" si="62"/>
        <v>2X3X6/2012</v>
      </c>
      <c r="E263" s="55">
        <v>79.05</v>
      </c>
      <c r="F263" s="55">
        <v>1.72</v>
      </c>
      <c r="G263" s="59">
        <f t="shared" si="56"/>
        <v>3.2307999999999999</v>
      </c>
      <c r="H263" s="59">
        <f t="shared" si="57"/>
        <v>6.9300660000000001</v>
      </c>
      <c r="I263" s="59">
        <f t="shared" si="58"/>
        <v>90.930865999999995</v>
      </c>
      <c r="J263" s="59">
        <f t="shared" si="59"/>
        <v>112.66963535355198</v>
      </c>
      <c r="K263" s="59">
        <f t="shared" si="60"/>
        <v>21.738769353551987</v>
      </c>
      <c r="L263" s="60">
        <v>3.2500000000000001E-2</v>
      </c>
      <c r="M263" s="59"/>
      <c r="N263" s="59">
        <f>SUM(M$240:M263)</f>
        <v>0</v>
      </c>
      <c r="O263" s="59">
        <f>SUM(K$240:K263)</f>
        <v>655.33427256939422</v>
      </c>
      <c r="P263" s="60">
        <v>0.26602933904730508</v>
      </c>
      <c r="Q263" s="59">
        <f t="shared" si="63"/>
        <v>655.33427256939422</v>
      </c>
      <c r="R263" s="57">
        <f t="shared" si="61"/>
        <v>3.0403846153846152</v>
      </c>
      <c r="S263" s="61">
        <f t="shared" si="55"/>
        <v>0</v>
      </c>
      <c r="T263" s="43"/>
    </row>
    <row r="264" spans="1:20" s="22" customFormat="1" x14ac:dyDescent="0.25">
      <c r="A264" s="43" t="s">
        <v>12</v>
      </c>
      <c r="B264" s="44">
        <v>5</v>
      </c>
      <c r="C264" s="44">
        <v>2012</v>
      </c>
      <c r="D264" s="44" t="str">
        <f t="shared" si="62"/>
        <v>2X3X5/2012</v>
      </c>
      <c r="E264" s="55">
        <v>79.05</v>
      </c>
      <c r="F264" s="55">
        <v>1.72</v>
      </c>
      <c r="G264" s="59">
        <f t="shared" si="56"/>
        <v>3.2307999999999999</v>
      </c>
      <c r="H264" s="59">
        <f t="shared" si="57"/>
        <v>6.9300660000000001</v>
      </c>
      <c r="I264" s="59">
        <f t="shared" si="58"/>
        <v>90.930865999999995</v>
      </c>
      <c r="J264" s="59">
        <f t="shared" si="59"/>
        <v>112.66963535355198</v>
      </c>
      <c r="K264" s="59">
        <f t="shared" si="60"/>
        <v>21.738769353551987</v>
      </c>
      <c r="L264" s="60">
        <v>3.2500000000000001E-2</v>
      </c>
      <c r="M264" s="59"/>
      <c r="N264" s="59">
        <f>SUM(M$240:M264)</f>
        <v>0</v>
      </c>
      <c r="O264" s="59">
        <f>SUM(K$240:K264)</f>
        <v>677.07304192294623</v>
      </c>
      <c r="P264" s="60">
        <v>0.26602933904730508</v>
      </c>
      <c r="Q264" s="59">
        <f t="shared" si="63"/>
        <v>677.07304192294623</v>
      </c>
      <c r="R264" s="57">
        <f t="shared" si="61"/>
        <v>3.0403846153846152</v>
      </c>
      <c r="S264" s="61">
        <f t="shared" si="55"/>
        <v>0</v>
      </c>
      <c r="T264" s="43"/>
    </row>
    <row r="265" spans="1:20" s="22" customFormat="1" x14ac:dyDescent="0.25">
      <c r="A265" s="43" t="s">
        <v>12</v>
      </c>
      <c r="B265" s="44">
        <v>4</v>
      </c>
      <c r="C265" s="44">
        <v>2012</v>
      </c>
      <c r="D265" s="44" t="str">
        <f t="shared" si="62"/>
        <v>2X3X4/2012</v>
      </c>
      <c r="E265" s="55">
        <v>79.05</v>
      </c>
      <c r="F265" s="55">
        <v>1.72</v>
      </c>
      <c r="G265" s="59">
        <f t="shared" si="56"/>
        <v>3.2307999999999999</v>
      </c>
      <c r="H265" s="59">
        <f t="shared" si="57"/>
        <v>6.9300660000000001</v>
      </c>
      <c r="I265" s="59">
        <f t="shared" si="58"/>
        <v>90.930865999999995</v>
      </c>
      <c r="J265" s="59">
        <f t="shared" si="59"/>
        <v>112.24424550519203</v>
      </c>
      <c r="K265" s="59">
        <f t="shared" si="60"/>
        <v>21.313379505192032</v>
      </c>
      <c r="L265" s="60">
        <v>3.2500000000000001E-2</v>
      </c>
      <c r="M265" s="59"/>
      <c r="N265" s="59">
        <f>SUM(M$240:M265)</f>
        <v>0</v>
      </c>
      <c r="O265" s="59">
        <f>SUM(K$240:K265)</f>
        <v>698.38642142813831</v>
      </c>
      <c r="P265" s="60">
        <v>0.26124938190209329</v>
      </c>
      <c r="Q265" s="59">
        <f t="shared" si="63"/>
        <v>698.38642142813831</v>
      </c>
      <c r="R265" s="57">
        <f t="shared" si="61"/>
        <v>3.0403846153846152</v>
      </c>
      <c r="S265" s="61">
        <f t="shared" si="55"/>
        <v>0</v>
      </c>
      <c r="T265" s="43"/>
    </row>
    <row r="266" spans="1:20" s="22" customFormat="1" x14ac:dyDescent="0.25">
      <c r="A266" s="43" t="s">
        <v>12</v>
      </c>
      <c r="B266" s="44">
        <v>3</v>
      </c>
      <c r="C266" s="44">
        <v>2012</v>
      </c>
      <c r="D266" s="44" t="str">
        <f t="shared" si="62"/>
        <v>2X3X3/2012</v>
      </c>
      <c r="E266" s="55">
        <v>79.05</v>
      </c>
      <c r="F266" s="55">
        <v>1.72</v>
      </c>
      <c r="G266" s="59">
        <f t="shared" si="56"/>
        <v>3.2307999999999999</v>
      </c>
      <c r="H266" s="59">
        <f t="shared" si="57"/>
        <v>6.9300660000000001</v>
      </c>
      <c r="I266" s="59">
        <f t="shared" si="58"/>
        <v>90.930865999999995</v>
      </c>
      <c r="J266" s="59">
        <f t="shared" si="59"/>
        <v>111.27611688478655</v>
      </c>
      <c r="K266" s="59">
        <f t="shared" si="60"/>
        <v>20.345250884786552</v>
      </c>
      <c r="L266" s="60">
        <v>3.2500000000000001E-2</v>
      </c>
      <c r="M266" s="59"/>
      <c r="N266" s="59">
        <f>SUM(M$240:M266)</f>
        <v>0</v>
      </c>
      <c r="O266" s="59">
        <f>SUM(K$240:K266)</f>
        <v>718.73167231292484</v>
      </c>
      <c r="P266" s="60">
        <v>0.25037085874402504</v>
      </c>
      <c r="Q266" s="59">
        <f t="shared" si="63"/>
        <v>718.73167231292484</v>
      </c>
      <c r="R266" s="57">
        <f t="shared" si="61"/>
        <v>3.0403846153846152</v>
      </c>
      <c r="S266" s="61">
        <f t="shared" si="55"/>
        <v>0</v>
      </c>
      <c r="T266" s="43"/>
    </row>
    <row r="267" spans="1:20" s="22" customFormat="1" x14ac:dyDescent="0.25">
      <c r="A267" s="43" t="s">
        <v>12</v>
      </c>
      <c r="B267" s="44">
        <v>2</v>
      </c>
      <c r="C267" s="44">
        <v>2012</v>
      </c>
      <c r="D267" s="44" t="str">
        <f t="shared" si="62"/>
        <v>2X3X2/2012</v>
      </c>
      <c r="E267" s="55">
        <v>79.05</v>
      </c>
      <c r="F267" s="55">
        <v>1.72</v>
      </c>
      <c r="G267" s="59">
        <f t="shared" si="56"/>
        <v>3.2307999999999999</v>
      </c>
      <c r="H267" s="59">
        <f t="shared" si="57"/>
        <v>6.9300660000000001</v>
      </c>
      <c r="I267" s="59">
        <f t="shared" si="58"/>
        <v>90.930865999999995</v>
      </c>
      <c r="J267" s="59">
        <f t="shared" si="59"/>
        <v>111.67216950222515</v>
      </c>
      <c r="K267" s="59">
        <f t="shared" si="60"/>
        <v>20.741303502225151</v>
      </c>
      <c r="L267" s="60">
        <v>3.2500000000000001E-2</v>
      </c>
      <c r="M267" s="59"/>
      <c r="N267" s="59">
        <f>SUM(M$240:M267)</f>
        <v>0</v>
      </c>
      <c r="O267" s="59">
        <f>SUM(K$240:K267)</f>
        <v>739.47297581514999</v>
      </c>
      <c r="P267" s="60">
        <v>0.25482116367232571</v>
      </c>
      <c r="Q267" s="59">
        <f t="shared" si="63"/>
        <v>739.47297581514999</v>
      </c>
      <c r="R267" s="57">
        <f t="shared" si="61"/>
        <v>3.0403846153846152</v>
      </c>
      <c r="S267" s="61"/>
      <c r="T267" s="43"/>
    </row>
    <row r="268" spans="1:20" s="22" customFormat="1" x14ac:dyDescent="0.25">
      <c r="A268" s="43" t="s">
        <v>12</v>
      </c>
      <c r="B268" s="44">
        <v>1</v>
      </c>
      <c r="C268" s="44">
        <v>2012</v>
      </c>
      <c r="D268" s="44" t="str">
        <f t="shared" si="62"/>
        <v>2X3X1/2012</v>
      </c>
      <c r="E268" s="55">
        <v>79.05</v>
      </c>
      <c r="F268" s="55">
        <v>1.72</v>
      </c>
      <c r="G268" s="59">
        <f t="shared" si="56"/>
        <v>3.2307999999999999</v>
      </c>
      <c r="H268" s="59">
        <f t="shared" si="57"/>
        <v>6.9300660000000001</v>
      </c>
      <c r="I268" s="59">
        <f t="shared" si="58"/>
        <v>90.930865999999995</v>
      </c>
      <c r="J268" s="59">
        <f t="shared" si="59"/>
        <v>112.05355350420305</v>
      </c>
      <c r="K268" s="59">
        <f t="shared" si="60"/>
        <v>21.122687504203057</v>
      </c>
      <c r="L268" s="60">
        <v>3.2500000000000001E-2</v>
      </c>
      <c r="M268" s="59"/>
      <c r="N268" s="59">
        <f>SUM(M$240:M268)</f>
        <v>0</v>
      </c>
      <c r="O268" s="59">
        <f>SUM(K$240:K268)</f>
        <v>760.59566331935309</v>
      </c>
      <c r="P268" s="60">
        <v>0.25910664249217075</v>
      </c>
      <c r="Q268" s="59">
        <f t="shared" si="63"/>
        <v>760.59566331935309</v>
      </c>
      <c r="R268" s="57">
        <f t="shared" si="61"/>
        <v>3.0403846153846152</v>
      </c>
      <c r="S268" s="61">
        <f>R268/R269-1</f>
        <v>0</v>
      </c>
      <c r="T268" s="43"/>
    </row>
    <row r="269" spans="1:20" s="22" customFormat="1" x14ac:dyDescent="0.25">
      <c r="A269" s="43" t="s">
        <v>12</v>
      </c>
      <c r="B269" s="44">
        <v>12</v>
      </c>
      <c r="C269" s="44">
        <v>2011</v>
      </c>
      <c r="D269" s="44" t="str">
        <f t="shared" si="62"/>
        <v>2X3X12/2011</v>
      </c>
      <c r="E269" s="55">
        <v>79.05</v>
      </c>
      <c r="F269" s="55">
        <v>1.72</v>
      </c>
      <c r="G269" s="59">
        <f t="shared" si="56"/>
        <v>3.2307999999999999</v>
      </c>
      <c r="H269" s="59">
        <f t="shared" si="57"/>
        <v>6.9300660000000001</v>
      </c>
      <c r="I269" s="59">
        <f t="shared" si="58"/>
        <v>90.930865999999995</v>
      </c>
      <c r="J269" s="59">
        <f t="shared" si="59"/>
        <v>110.19063934069558</v>
      </c>
      <c r="K269" s="59">
        <f t="shared" si="60"/>
        <v>19.259773340695588</v>
      </c>
      <c r="L269" s="60">
        <v>3.2500000000000001E-2</v>
      </c>
      <c r="M269" s="59"/>
      <c r="N269" s="59">
        <f>SUM(M$240:M269)</f>
        <v>0</v>
      </c>
      <c r="O269" s="59">
        <f>SUM(K$240:K269)</f>
        <v>779.85543666004867</v>
      </c>
      <c r="P269" s="60">
        <v>0.23817372671831216</v>
      </c>
      <c r="Q269" s="59">
        <f t="shared" si="63"/>
        <v>779.85543666004867</v>
      </c>
      <c r="R269" s="57">
        <f t="shared" si="61"/>
        <v>3.0403846153846152</v>
      </c>
      <c r="S269" s="61">
        <f t="shared" ref="S269:S276" si="64">R269/R270-1</f>
        <v>0</v>
      </c>
      <c r="T269" s="43"/>
    </row>
    <row r="270" spans="1:20" s="22" customFormat="1" x14ac:dyDescent="0.25">
      <c r="A270" s="43" t="s">
        <v>12</v>
      </c>
      <c r="B270" s="44">
        <v>11</v>
      </c>
      <c r="C270" s="44">
        <v>2011</v>
      </c>
      <c r="D270" s="44" t="str">
        <f t="shared" si="62"/>
        <v>2X3X11/2011</v>
      </c>
      <c r="E270" s="55">
        <v>79.05</v>
      </c>
      <c r="F270" s="55">
        <v>1.72</v>
      </c>
      <c r="G270" s="59">
        <f t="shared" si="56"/>
        <v>3.2307999999999999</v>
      </c>
      <c r="H270" s="59">
        <f t="shared" si="57"/>
        <v>6.9300660000000001</v>
      </c>
      <c r="I270" s="59">
        <f t="shared" si="58"/>
        <v>90.930865999999995</v>
      </c>
      <c r="J270" s="59">
        <f t="shared" si="59"/>
        <v>110.02928457062798</v>
      </c>
      <c r="K270" s="59">
        <f t="shared" si="60"/>
        <v>19.098418570627985</v>
      </c>
      <c r="L270" s="60">
        <v>3.2500000000000001E-2</v>
      </c>
      <c r="M270" s="59"/>
      <c r="N270" s="59">
        <f>SUM(M$240:M270)</f>
        <v>0</v>
      </c>
      <c r="O270" s="59">
        <f>SUM(K$240:K270)</f>
        <v>798.95385523067671</v>
      </c>
      <c r="P270" s="60">
        <v>0.23636063952530079</v>
      </c>
      <c r="Q270" s="59">
        <f t="shared" si="63"/>
        <v>798.95385523067671</v>
      </c>
      <c r="R270" s="57">
        <f t="shared" si="61"/>
        <v>3.0403846153846152</v>
      </c>
      <c r="S270" s="61">
        <f t="shared" si="64"/>
        <v>0</v>
      </c>
      <c r="T270" s="43"/>
    </row>
    <row r="271" spans="1:20" s="22" customFormat="1" x14ac:dyDescent="0.25">
      <c r="A271" s="43" t="s">
        <v>12</v>
      </c>
      <c r="B271" s="44">
        <v>10</v>
      </c>
      <c r="C271" s="44">
        <v>2011</v>
      </c>
      <c r="D271" s="44" t="str">
        <f t="shared" si="62"/>
        <v>2X3X10/2011</v>
      </c>
      <c r="E271" s="55">
        <v>79.05</v>
      </c>
      <c r="F271" s="55">
        <v>1.72</v>
      </c>
      <c r="G271" s="59">
        <f t="shared" si="56"/>
        <v>3.2307999999999999</v>
      </c>
      <c r="H271" s="59">
        <f t="shared" si="57"/>
        <v>6.9300660000000001</v>
      </c>
      <c r="I271" s="59">
        <f t="shared" si="58"/>
        <v>90.930865999999995</v>
      </c>
      <c r="J271" s="59">
        <f t="shared" si="59"/>
        <v>110.38133134168451</v>
      </c>
      <c r="K271" s="59">
        <f t="shared" si="60"/>
        <v>19.45046534168452</v>
      </c>
      <c r="L271" s="60">
        <v>3.2500000000000001E-2</v>
      </c>
      <c r="M271" s="59"/>
      <c r="N271" s="59">
        <f>SUM(M$240:M271)</f>
        <v>0</v>
      </c>
      <c r="O271" s="59">
        <f>SUM(K$240:K271)</f>
        <v>818.40432057236126</v>
      </c>
      <c r="P271" s="60">
        <v>0.24031646612823471</v>
      </c>
      <c r="Q271" s="59">
        <f t="shared" si="63"/>
        <v>818.40432057236126</v>
      </c>
      <c r="R271" s="57">
        <f t="shared" si="61"/>
        <v>3.0403846153846152</v>
      </c>
      <c r="S271" s="61">
        <f t="shared" si="64"/>
        <v>0</v>
      </c>
      <c r="T271" s="43"/>
    </row>
    <row r="272" spans="1:20" s="22" customFormat="1" x14ac:dyDescent="0.25">
      <c r="A272" s="43" t="s">
        <v>12</v>
      </c>
      <c r="B272" s="44">
        <v>9</v>
      </c>
      <c r="C272" s="44">
        <v>2011</v>
      </c>
      <c r="D272" s="44" t="str">
        <f t="shared" si="62"/>
        <v>2X3X9/2011</v>
      </c>
      <c r="E272" s="55">
        <v>79.05</v>
      </c>
      <c r="F272" s="55">
        <v>1.72</v>
      </c>
      <c r="G272" s="59">
        <f t="shared" si="56"/>
        <v>3.2307999999999999</v>
      </c>
      <c r="H272" s="59">
        <f t="shared" si="57"/>
        <v>6.9300660000000001</v>
      </c>
      <c r="I272" s="59">
        <f t="shared" si="58"/>
        <v>90.930865999999995</v>
      </c>
      <c r="J272" s="59">
        <f t="shared" si="59"/>
        <v>110.42533718806659</v>
      </c>
      <c r="K272" s="59">
        <f t="shared" si="60"/>
        <v>19.494471188066598</v>
      </c>
      <c r="L272" s="60">
        <v>3.2500000000000001E-2</v>
      </c>
      <c r="M272" s="59"/>
      <c r="N272" s="59">
        <f>SUM(M$240:M272)</f>
        <v>0</v>
      </c>
      <c r="O272" s="59">
        <f>SUM(K$240:K272)</f>
        <v>837.89879176042791</v>
      </c>
      <c r="P272" s="60">
        <v>0.24081094445360143</v>
      </c>
      <c r="Q272" s="59">
        <f t="shared" si="63"/>
        <v>837.89879176042791</v>
      </c>
      <c r="R272" s="57">
        <f t="shared" si="61"/>
        <v>3.0403846153846152</v>
      </c>
      <c r="S272" s="61">
        <f t="shared" si="64"/>
        <v>0</v>
      </c>
      <c r="T272" s="43"/>
    </row>
    <row r="273" spans="1:20" s="22" customFormat="1" x14ac:dyDescent="0.25">
      <c r="A273" s="43" t="s">
        <v>12</v>
      </c>
      <c r="B273" s="44">
        <v>8</v>
      </c>
      <c r="C273" s="44">
        <v>2011</v>
      </c>
      <c r="D273" s="44" t="str">
        <f t="shared" si="62"/>
        <v>2X3X8/2011</v>
      </c>
      <c r="E273" s="55">
        <v>79.05</v>
      </c>
      <c r="F273" s="55">
        <v>1.72</v>
      </c>
      <c r="G273" s="59">
        <f t="shared" si="56"/>
        <v>3.2307999999999999</v>
      </c>
      <c r="H273" s="59">
        <f t="shared" si="57"/>
        <v>6.9300660000000001</v>
      </c>
      <c r="I273" s="59">
        <f t="shared" si="58"/>
        <v>90.930865999999995</v>
      </c>
      <c r="J273" s="59">
        <f t="shared" si="59"/>
        <v>110.46934303444867</v>
      </c>
      <c r="K273" s="59">
        <f t="shared" si="60"/>
        <v>19.538477034448675</v>
      </c>
      <c r="L273" s="60">
        <v>3.2500000000000001E-2</v>
      </c>
      <c r="M273" s="59"/>
      <c r="N273" s="59">
        <f>SUM(M$240:M273)</f>
        <v>0</v>
      </c>
      <c r="O273" s="59">
        <f>SUM(K$240:K273)</f>
        <v>857.43726879487656</v>
      </c>
      <c r="P273" s="60">
        <v>0.24130542277896819</v>
      </c>
      <c r="Q273" s="59">
        <f t="shared" si="63"/>
        <v>857.43726879487656</v>
      </c>
      <c r="R273" s="57">
        <f t="shared" si="61"/>
        <v>3.0403846153846152</v>
      </c>
      <c r="S273" s="61">
        <f t="shared" si="64"/>
        <v>0</v>
      </c>
      <c r="T273" s="43"/>
    </row>
    <row r="274" spans="1:20" s="22" customFormat="1" x14ac:dyDescent="0.25">
      <c r="A274" s="43" t="s">
        <v>12</v>
      </c>
      <c r="B274" s="44">
        <v>7</v>
      </c>
      <c r="C274" s="44">
        <v>2011</v>
      </c>
      <c r="D274" s="44" t="str">
        <f t="shared" si="62"/>
        <v>2X3X7/2011</v>
      </c>
      <c r="E274" s="55">
        <v>79.05</v>
      </c>
      <c r="F274" s="55">
        <v>1.72</v>
      </c>
      <c r="G274" s="59">
        <f t="shared" si="56"/>
        <v>3.2307999999999999</v>
      </c>
      <c r="H274" s="59">
        <f t="shared" si="57"/>
        <v>6.9300660000000001</v>
      </c>
      <c r="I274" s="59">
        <f t="shared" si="58"/>
        <v>90.930865999999995</v>
      </c>
      <c r="J274" s="59">
        <f t="shared" si="59"/>
        <v>111.27611688478655</v>
      </c>
      <c r="K274" s="59">
        <f t="shared" si="60"/>
        <v>20.345250884786552</v>
      </c>
      <c r="L274" s="60">
        <v>3.2500000000000001E-2</v>
      </c>
      <c r="M274" s="59"/>
      <c r="N274" s="59">
        <f>SUM(M$240:M274)</f>
        <v>0</v>
      </c>
      <c r="O274" s="59">
        <f>SUM(K$240:K274)</f>
        <v>877.7825196796631</v>
      </c>
      <c r="P274" s="60">
        <v>0.25037085874402504</v>
      </c>
      <c r="Q274" s="59">
        <f t="shared" si="63"/>
        <v>877.7825196796631</v>
      </c>
      <c r="R274" s="57">
        <f t="shared" si="61"/>
        <v>3.0403846153846152</v>
      </c>
      <c r="S274" s="61">
        <f t="shared" si="64"/>
        <v>0</v>
      </c>
      <c r="T274" s="43"/>
    </row>
    <row r="275" spans="1:20" s="22" customFormat="1" x14ac:dyDescent="0.25">
      <c r="A275" s="43" t="s">
        <v>12</v>
      </c>
      <c r="B275" s="44">
        <v>6</v>
      </c>
      <c r="C275" s="44">
        <v>2011</v>
      </c>
      <c r="D275" s="44" t="str">
        <f t="shared" si="62"/>
        <v>2X3X6/2011</v>
      </c>
      <c r="E275" s="55">
        <v>79.05</v>
      </c>
      <c r="F275" s="55">
        <v>1.72</v>
      </c>
      <c r="G275" s="59">
        <f t="shared" si="56"/>
        <v>3.2307999999999999</v>
      </c>
      <c r="H275" s="59">
        <f t="shared" si="57"/>
        <v>6.9300660000000001</v>
      </c>
      <c r="I275" s="59">
        <f t="shared" si="58"/>
        <v>90.930865999999995</v>
      </c>
      <c r="J275" s="59">
        <f t="shared" si="59"/>
        <v>111.17343657656173</v>
      </c>
      <c r="K275" s="59">
        <f t="shared" si="60"/>
        <v>20.242570576561732</v>
      </c>
      <c r="L275" s="60">
        <v>3.2500000000000001E-2</v>
      </c>
      <c r="M275" s="59"/>
      <c r="N275" s="59">
        <f>SUM(M$240:M275)</f>
        <v>0</v>
      </c>
      <c r="O275" s="59">
        <f>SUM(K$240:K275)</f>
        <v>898.02509025622487</v>
      </c>
      <c r="P275" s="60">
        <v>0.24921707598483597</v>
      </c>
      <c r="Q275" s="59">
        <f t="shared" si="63"/>
        <v>898.02509025622487</v>
      </c>
      <c r="R275" s="57">
        <f t="shared" si="61"/>
        <v>3.0403846153846152</v>
      </c>
      <c r="S275" s="61">
        <f t="shared" si="64"/>
        <v>0</v>
      </c>
      <c r="T275" s="43"/>
    </row>
    <row r="276" spans="1:20" s="22" customFormat="1" x14ac:dyDescent="0.25">
      <c r="A276" s="43" t="s">
        <v>12</v>
      </c>
      <c r="B276" s="44">
        <v>5</v>
      </c>
      <c r="C276" s="44">
        <v>2011</v>
      </c>
      <c r="D276" s="44" t="str">
        <f t="shared" si="62"/>
        <v>2X3X5/2011</v>
      </c>
      <c r="E276" s="55">
        <v>79.05</v>
      </c>
      <c r="F276" s="55">
        <v>1.72</v>
      </c>
      <c r="G276" s="59">
        <f t="shared" si="56"/>
        <v>3.2307999999999999</v>
      </c>
      <c r="H276" s="59">
        <f t="shared" si="57"/>
        <v>6.9300660000000001</v>
      </c>
      <c r="I276" s="59">
        <f t="shared" si="58"/>
        <v>90.930865999999995</v>
      </c>
      <c r="J276" s="59">
        <f t="shared" si="59"/>
        <v>110.38133134168451</v>
      </c>
      <c r="K276" s="59">
        <f t="shared" si="60"/>
        <v>19.45046534168452</v>
      </c>
      <c r="L276" s="60">
        <v>3.2500000000000001E-2</v>
      </c>
      <c r="M276" s="59"/>
      <c r="N276" s="59">
        <f>SUM(M$240:M276)</f>
        <v>0</v>
      </c>
      <c r="O276" s="59">
        <f>SUM(K$240:K276)</f>
        <v>917.47555559790942</v>
      </c>
      <c r="P276" s="60">
        <v>0.24031646612823471</v>
      </c>
      <c r="Q276" s="59">
        <f t="shared" si="63"/>
        <v>917.47555559790942</v>
      </c>
      <c r="R276" s="57">
        <f t="shared" si="61"/>
        <v>3.0403846153846152</v>
      </c>
      <c r="S276" s="61">
        <f t="shared" si="64"/>
        <v>0</v>
      </c>
      <c r="T276" s="43"/>
    </row>
    <row r="277" spans="1:20" s="22" customFormat="1" x14ac:dyDescent="0.25">
      <c r="A277" s="43" t="s">
        <v>12</v>
      </c>
      <c r="B277" s="44">
        <v>4</v>
      </c>
      <c r="C277" s="44">
        <v>2011</v>
      </c>
      <c r="D277" s="44" t="str">
        <f t="shared" si="62"/>
        <v>2X3X4/2011</v>
      </c>
      <c r="E277" s="55">
        <v>79.05</v>
      </c>
      <c r="F277" s="55">
        <v>1.72</v>
      </c>
      <c r="G277" s="59">
        <f t="shared" si="56"/>
        <v>3.2307999999999999</v>
      </c>
      <c r="H277" s="59">
        <f t="shared" si="57"/>
        <v>6.9300660000000001</v>
      </c>
      <c r="I277" s="59">
        <f t="shared" si="58"/>
        <v>90.930865999999995</v>
      </c>
      <c r="J277" s="59">
        <f t="shared" si="59"/>
        <v>109.32519102851494</v>
      </c>
      <c r="K277" s="59">
        <f t="shared" si="60"/>
        <v>18.394325028514942</v>
      </c>
      <c r="L277" s="60">
        <v>3.2500000000000001E-2</v>
      </c>
      <c r="M277" s="59"/>
      <c r="N277" s="59">
        <f>SUM(M$240:M277)</f>
        <v>0</v>
      </c>
      <c r="O277" s="59">
        <f>SUM(K$240:K277)</f>
        <v>935.86988062642433</v>
      </c>
      <c r="P277" s="60">
        <v>0.22844898631943297</v>
      </c>
      <c r="Q277" s="59">
        <f t="shared" si="63"/>
        <v>935.86988062642433</v>
      </c>
      <c r="R277" s="57">
        <f t="shared" si="61"/>
        <v>3.0403846153846152</v>
      </c>
      <c r="S277" s="61"/>
      <c r="T277" s="43"/>
    </row>
    <row r="278" spans="1:20" s="22" customFormat="1" x14ac:dyDescent="0.25">
      <c r="A278" s="43" t="s">
        <v>12</v>
      </c>
      <c r="B278" s="44">
        <v>3</v>
      </c>
      <c r="C278" s="44">
        <v>2011</v>
      </c>
      <c r="D278" s="44" t="str">
        <f t="shared" si="62"/>
        <v>2X3X3/2011</v>
      </c>
      <c r="E278" s="55">
        <v>79.05</v>
      </c>
      <c r="F278" s="55">
        <v>1.72</v>
      </c>
      <c r="G278" s="59">
        <f t="shared" si="56"/>
        <v>3.2307999999999999</v>
      </c>
      <c r="H278" s="59">
        <f t="shared" si="57"/>
        <v>6.9300660000000001</v>
      </c>
      <c r="I278" s="59">
        <f t="shared" si="58"/>
        <v>90.930865999999995</v>
      </c>
      <c r="J278" s="59">
        <f t="shared" si="59"/>
        <v>107.99034702159223</v>
      </c>
      <c r="K278" s="59">
        <f t="shared" si="60"/>
        <v>17.059481021592234</v>
      </c>
      <c r="L278" s="60">
        <v>3.2500000000000001E-2</v>
      </c>
      <c r="M278" s="59"/>
      <c r="N278" s="59">
        <f>SUM(M$240:M278)</f>
        <v>0</v>
      </c>
      <c r="O278" s="59">
        <f>SUM(K$240:K278)</f>
        <v>952.92936164801654</v>
      </c>
      <c r="P278" s="60">
        <v>0.21344981044997527</v>
      </c>
      <c r="Q278" s="59">
        <f t="shared" si="63"/>
        <v>952.92936164801654</v>
      </c>
      <c r="R278" s="57">
        <f t="shared" si="61"/>
        <v>3.0403846153846152</v>
      </c>
      <c r="S278" s="61">
        <f>R278/R279-1</f>
        <v>0</v>
      </c>
      <c r="T278" s="43"/>
    </row>
    <row r="279" spans="1:20" s="22" customFormat="1" x14ac:dyDescent="0.25">
      <c r="A279" s="43" t="s">
        <v>12</v>
      </c>
      <c r="B279" s="44">
        <v>2</v>
      </c>
      <c r="C279" s="44">
        <v>2011</v>
      </c>
      <c r="D279" s="44" t="str">
        <f t="shared" si="62"/>
        <v>2X3X2/2011</v>
      </c>
      <c r="E279" s="55">
        <v>79.05</v>
      </c>
      <c r="F279" s="55">
        <v>1.72</v>
      </c>
      <c r="G279" s="59">
        <f t="shared" si="56"/>
        <v>3.2307999999999999</v>
      </c>
      <c r="H279" s="59">
        <f t="shared" si="57"/>
        <v>6.9300660000000001</v>
      </c>
      <c r="I279" s="59">
        <f t="shared" si="58"/>
        <v>90.930865999999995</v>
      </c>
      <c r="J279" s="59">
        <f t="shared" si="59"/>
        <v>107.33025932586122</v>
      </c>
      <c r="K279" s="59">
        <f t="shared" si="60"/>
        <v>16.399393325861226</v>
      </c>
      <c r="L279" s="60">
        <v>3.2500000000000001E-2</v>
      </c>
      <c r="M279" s="59"/>
      <c r="N279" s="59">
        <f>SUM(M$240:M279)</f>
        <v>0</v>
      </c>
      <c r="O279" s="59">
        <f>SUM(K$240:K279)</f>
        <v>969.32875497387772</v>
      </c>
      <c r="P279" s="60">
        <v>0.20603263556947421</v>
      </c>
      <c r="Q279" s="59">
        <f t="shared" si="63"/>
        <v>969.32875497387772</v>
      </c>
      <c r="R279" s="57">
        <f t="shared" si="61"/>
        <v>3.0403846153846152</v>
      </c>
      <c r="S279" s="61">
        <f t="shared" ref="S279:S286" si="65">R279/R280-1</f>
        <v>0</v>
      </c>
      <c r="T279" s="43"/>
    </row>
    <row r="280" spans="1:20" s="22" customFormat="1" x14ac:dyDescent="0.25">
      <c r="A280" s="43" t="s">
        <v>12</v>
      </c>
      <c r="B280" s="44">
        <v>1</v>
      </c>
      <c r="C280" s="44">
        <v>2011</v>
      </c>
      <c r="D280" s="44" t="str">
        <f t="shared" si="62"/>
        <v>2X3X1/2011</v>
      </c>
      <c r="E280" s="55">
        <v>79.05</v>
      </c>
      <c r="F280" s="55">
        <v>1.72</v>
      </c>
      <c r="G280" s="59">
        <f t="shared" si="56"/>
        <v>3.2307999999999999</v>
      </c>
      <c r="H280" s="59">
        <f t="shared" si="57"/>
        <v>6.9300660000000001</v>
      </c>
      <c r="I280" s="59">
        <f t="shared" si="58"/>
        <v>90.930865999999995</v>
      </c>
      <c r="J280" s="59">
        <f t="shared" si="59"/>
        <v>106.80218916927642</v>
      </c>
      <c r="K280" s="59">
        <f t="shared" si="60"/>
        <v>15.871323169276423</v>
      </c>
      <c r="L280" s="60">
        <v>3.2500000000000001E-2</v>
      </c>
      <c r="M280" s="59"/>
      <c r="N280" s="59">
        <f>SUM(M$240:M280)</f>
        <v>0</v>
      </c>
      <c r="O280" s="59">
        <f>SUM(K$240:K280)</f>
        <v>985.20007814315409</v>
      </c>
      <c r="P280" s="60">
        <v>0.20009889566507336</v>
      </c>
      <c r="Q280" s="59">
        <f t="shared" si="63"/>
        <v>985.20007814315409</v>
      </c>
      <c r="R280" s="57">
        <f t="shared" si="61"/>
        <v>3.0403846153846152</v>
      </c>
      <c r="S280" s="61">
        <f t="shared" si="65"/>
        <v>0</v>
      </c>
      <c r="T280" s="43"/>
    </row>
    <row r="281" spans="1:20" s="22" customFormat="1" x14ac:dyDescent="0.25">
      <c r="A281" s="43" t="s">
        <v>12</v>
      </c>
      <c r="B281" s="44">
        <v>12</v>
      </c>
      <c r="C281" s="44">
        <v>2010</v>
      </c>
      <c r="D281" s="44" t="str">
        <f t="shared" si="62"/>
        <v>2X3X12/2010</v>
      </c>
      <c r="E281" s="55">
        <v>79.05</v>
      </c>
      <c r="F281" s="55">
        <v>1.72</v>
      </c>
      <c r="G281" s="59">
        <f t="shared" si="56"/>
        <v>3.2307999999999999</v>
      </c>
      <c r="H281" s="59">
        <f t="shared" si="57"/>
        <v>6.9300660000000001</v>
      </c>
      <c r="I281" s="59">
        <f t="shared" si="58"/>
        <v>90.930865999999995</v>
      </c>
      <c r="J281" s="59">
        <f t="shared" si="59"/>
        <v>106.27411901269161</v>
      </c>
      <c r="K281" s="59">
        <f t="shared" si="60"/>
        <v>15.343253012691619</v>
      </c>
      <c r="L281" s="60">
        <v>3.2500000000000001E-2</v>
      </c>
      <c r="M281" s="59"/>
      <c r="N281" s="59">
        <f>SUM(M$240:M281)</f>
        <v>0</v>
      </c>
      <c r="O281" s="59">
        <f>SUM(K$240:K281)</f>
        <v>1000.5433311558457</v>
      </c>
      <c r="P281" s="60">
        <v>0.19416515576067248</v>
      </c>
      <c r="Q281" s="59">
        <f t="shared" si="63"/>
        <v>1000.5433311558457</v>
      </c>
      <c r="R281" s="57">
        <f t="shared" si="61"/>
        <v>3.0403846153846152</v>
      </c>
      <c r="S281" s="61">
        <f t="shared" si="65"/>
        <v>0</v>
      </c>
      <c r="T281" s="43"/>
    </row>
    <row r="282" spans="1:20" s="22" customFormat="1" x14ac:dyDescent="0.25">
      <c r="A282" s="43" t="s">
        <v>12</v>
      </c>
      <c r="B282" s="44">
        <v>11</v>
      </c>
      <c r="C282" s="44">
        <v>2010</v>
      </c>
      <c r="D282" s="44" t="str">
        <f t="shared" si="62"/>
        <v>2X3X11/2010</v>
      </c>
      <c r="E282" s="55">
        <v>79.05</v>
      </c>
      <c r="F282" s="55">
        <v>1.72</v>
      </c>
      <c r="G282" s="59">
        <f t="shared" si="56"/>
        <v>3.2307999999999999</v>
      </c>
      <c r="H282" s="59">
        <f t="shared" si="57"/>
        <v>6.9300660000000001</v>
      </c>
      <c r="I282" s="59">
        <f t="shared" si="58"/>
        <v>90.930865999999995</v>
      </c>
      <c r="J282" s="59">
        <f t="shared" si="59"/>
        <v>105.74604885610681</v>
      </c>
      <c r="K282" s="59">
        <f t="shared" si="60"/>
        <v>14.815182856106816</v>
      </c>
      <c r="L282" s="60">
        <v>3.2500000000000001E-2</v>
      </c>
      <c r="M282" s="59"/>
      <c r="N282" s="59">
        <f>SUM(M$240:M282)</f>
        <v>0</v>
      </c>
      <c r="O282" s="59">
        <f>SUM(K$240:K282)</f>
        <v>1015.3585140119526</v>
      </c>
      <c r="P282" s="60">
        <v>0.18823141585627162</v>
      </c>
      <c r="Q282" s="59">
        <f t="shared" si="63"/>
        <v>1015.3585140119526</v>
      </c>
      <c r="R282" s="57">
        <f t="shared" si="61"/>
        <v>3.0403846153846152</v>
      </c>
      <c r="S282" s="61">
        <f t="shared" si="65"/>
        <v>0</v>
      </c>
      <c r="T282" s="43"/>
    </row>
    <row r="283" spans="1:20" s="22" customFormat="1" x14ac:dyDescent="0.25">
      <c r="A283" s="43" t="s">
        <v>12</v>
      </c>
      <c r="B283" s="44">
        <v>10</v>
      </c>
      <c r="C283" s="44">
        <v>2010</v>
      </c>
      <c r="D283" s="44" t="str">
        <f t="shared" si="62"/>
        <v>2X3X10/2010</v>
      </c>
      <c r="E283" s="55">
        <v>79.05</v>
      </c>
      <c r="F283" s="55">
        <v>1.72</v>
      </c>
      <c r="G283" s="59">
        <f t="shared" si="56"/>
        <v>3.2307999999999999</v>
      </c>
      <c r="H283" s="59">
        <f t="shared" si="57"/>
        <v>6.9300660000000001</v>
      </c>
      <c r="I283" s="59">
        <f t="shared" si="58"/>
        <v>90.930865999999995</v>
      </c>
      <c r="J283" s="59">
        <f t="shared" si="59"/>
        <v>105.55535685511784</v>
      </c>
      <c r="K283" s="59">
        <f t="shared" si="60"/>
        <v>14.624490855117841</v>
      </c>
      <c r="L283" s="60">
        <v>3.2500000000000001E-2</v>
      </c>
      <c r="M283" s="59"/>
      <c r="N283" s="59">
        <f>SUM(M$240:M283)</f>
        <v>0</v>
      </c>
      <c r="O283" s="59">
        <f>SUM(K$240:K283)</f>
        <v>1029.9830048670703</v>
      </c>
      <c r="P283" s="60">
        <v>0.18608867644634908</v>
      </c>
      <c r="Q283" s="59">
        <f t="shared" si="63"/>
        <v>1029.9830048670703</v>
      </c>
      <c r="R283" s="57">
        <f t="shared" si="61"/>
        <v>3.0403846153846152</v>
      </c>
      <c r="S283" s="61">
        <f t="shared" si="65"/>
        <v>0</v>
      </c>
      <c r="T283" s="43"/>
    </row>
    <row r="284" spans="1:20" s="22" customFormat="1" x14ac:dyDescent="0.25">
      <c r="A284" s="43" t="s">
        <v>12</v>
      </c>
      <c r="B284" s="44">
        <v>9</v>
      </c>
      <c r="C284" s="44">
        <v>2010</v>
      </c>
      <c r="D284" s="44" t="str">
        <f t="shared" si="62"/>
        <v>2X3X9/2010</v>
      </c>
      <c r="E284" s="55">
        <v>79.05</v>
      </c>
      <c r="F284" s="55">
        <v>1.72</v>
      </c>
      <c r="G284" s="59">
        <f t="shared" si="56"/>
        <v>3.2307999999999999</v>
      </c>
      <c r="H284" s="59">
        <f t="shared" si="57"/>
        <v>6.9300660000000001</v>
      </c>
      <c r="I284" s="59">
        <f t="shared" si="58"/>
        <v>90.930865999999995</v>
      </c>
      <c r="J284" s="59">
        <f t="shared" si="59"/>
        <v>105.55535685511784</v>
      </c>
      <c r="K284" s="59">
        <f t="shared" si="60"/>
        <v>14.624490855117841</v>
      </c>
      <c r="L284" s="60">
        <v>3.2500000000000001E-2</v>
      </c>
      <c r="M284" s="59"/>
      <c r="N284" s="59">
        <f>SUM(M$240:M284)</f>
        <v>0</v>
      </c>
      <c r="O284" s="59">
        <f>SUM(K$240:K284)</f>
        <v>1044.6074957221881</v>
      </c>
      <c r="P284" s="60">
        <v>0.18608867644634908</v>
      </c>
      <c r="Q284" s="59">
        <f t="shared" si="63"/>
        <v>1044.6074957221881</v>
      </c>
      <c r="R284" s="57">
        <f t="shared" si="61"/>
        <v>3.0403846153846152</v>
      </c>
      <c r="S284" s="61">
        <f t="shared" si="65"/>
        <v>0</v>
      </c>
      <c r="T284" s="43"/>
    </row>
    <row r="285" spans="1:20" s="22" customFormat="1" x14ac:dyDescent="0.25">
      <c r="A285" s="43" t="s">
        <v>12</v>
      </c>
      <c r="B285" s="44">
        <v>8</v>
      </c>
      <c r="C285" s="44">
        <v>2010</v>
      </c>
      <c r="D285" s="44" t="str">
        <f t="shared" si="62"/>
        <v>2X3X8/2010</v>
      </c>
      <c r="E285" s="55">
        <v>79.05</v>
      </c>
      <c r="F285" s="55">
        <v>1.72</v>
      </c>
      <c r="G285" s="59">
        <f t="shared" si="56"/>
        <v>3.2307999999999999</v>
      </c>
      <c r="H285" s="59">
        <f t="shared" si="57"/>
        <v>6.9300660000000001</v>
      </c>
      <c r="I285" s="59">
        <f t="shared" si="58"/>
        <v>90.930865999999995</v>
      </c>
      <c r="J285" s="59">
        <f t="shared" si="59"/>
        <v>105.74604885610681</v>
      </c>
      <c r="K285" s="59">
        <f t="shared" si="60"/>
        <v>14.815182856106816</v>
      </c>
      <c r="L285" s="60">
        <v>3.2500000000000001E-2</v>
      </c>
      <c r="M285" s="59"/>
      <c r="N285" s="59">
        <f>SUM(M$240:M285)</f>
        <v>0</v>
      </c>
      <c r="O285" s="59">
        <f>SUM(K$240:K285)</f>
        <v>1059.4226785782948</v>
      </c>
      <c r="P285" s="60">
        <v>0.18823141585627162</v>
      </c>
      <c r="Q285" s="59">
        <f t="shared" si="63"/>
        <v>1059.4226785782948</v>
      </c>
      <c r="R285" s="57">
        <f t="shared" si="61"/>
        <v>3.0403846153846152</v>
      </c>
      <c r="S285" s="61">
        <f t="shared" si="65"/>
        <v>0</v>
      </c>
      <c r="T285" s="43"/>
    </row>
    <row r="286" spans="1:20" s="22" customFormat="1" x14ac:dyDescent="0.25">
      <c r="A286" s="43" t="s">
        <v>12</v>
      </c>
      <c r="B286" s="44">
        <v>7</v>
      </c>
      <c r="C286" s="44">
        <v>2010</v>
      </c>
      <c r="D286" s="44" t="str">
        <f t="shared" si="62"/>
        <v>2X3X7/2010</v>
      </c>
      <c r="E286" s="55">
        <v>79.05</v>
      </c>
      <c r="F286" s="55">
        <v>1.72</v>
      </c>
      <c r="G286" s="59">
        <f t="shared" si="56"/>
        <v>3.2307999999999999</v>
      </c>
      <c r="H286" s="59">
        <f t="shared" si="57"/>
        <v>6.9300660000000001</v>
      </c>
      <c r="I286" s="59">
        <f t="shared" si="58"/>
        <v>90.930865999999995</v>
      </c>
      <c r="J286" s="59">
        <f t="shared" si="59"/>
        <v>106.50881686006262</v>
      </c>
      <c r="K286" s="59">
        <f t="shared" si="60"/>
        <v>15.577950860062629</v>
      </c>
      <c r="L286" s="60">
        <v>3.2500000000000001E-2</v>
      </c>
      <c r="M286" s="59"/>
      <c r="N286" s="59">
        <f>SUM(M$240:M286)</f>
        <v>0</v>
      </c>
      <c r="O286" s="59">
        <f>SUM(K$240:K286)</f>
        <v>1075.0006294383575</v>
      </c>
      <c r="P286" s="60">
        <v>0.19680237349596175</v>
      </c>
      <c r="Q286" s="59">
        <f t="shared" si="63"/>
        <v>1075.0006294383575</v>
      </c>
      <c r="R286" s="57">
        <f t="shared" si="61"/>
        <v>3.0403846153846152</v>
      </c>
      <c r="S286" s="61">
        <f t="shared" si="65"/>
        <v>0</v>
      </c>
      <c r="T286" s="43"/>
    </row>
    <row r="287" spans="1:20" s="22" customFormat="1" x14ac:dyDescent="0.25">
      <c r="A287" s="43" t="s">
        <v>12</v>
      </c>
      <c r="B287" s="44">
        <v>6</v>
      </c>
      <c r="C287" s="44">
        <v>2010</v>
      </c>
      <c r="D287" s="44" t="str">
        <f t="shared" si="62"/>
        <v>2X3X6/2010</v>
      </c>
      <c r="E287" s="55">
        <v>79.05</v>
      </c>
      <c r="F287" s="55">
        <v>1.72</v>
      </c>
      <c r="G287" s="59">
        <f t="shared" si="56"/>
        <v>3.2307999999999999</v>
      </c>
      <c r="H287" s="59">
        <f t="shared" si="57"/>
        <v>6.9300660000000001</v>
      </c>
      <c r="I287" s="59">
        <f t="shared" si="58"/>
        <v>90.930865999999995</v>
      </c>
      <c r="J287" s="59">
        <f t="shared" si="59"/>
        <v>105.27665316136475</v>
      </c>
      <c r="K287" s="59">
        <f t="shared" si="60"/>
        <v>14.345787161364754</v>
      </c>
      <c r="L287" s="60">
        <v>3.2500000000000001E-2</v>
      </c>
      <c r="M287" s="59"/>
      <c r="N287" s="59">
        <f>SUM(M$240:M287)</f>
        <v>0</v>
      </c>
      <c r="O287" s="59">
        <f>SUM(K$240:K287)</f>
        <v>1089.3464165997223</v>
      </c>
      <c r="P287" s="60">
        <v>0.18295698038569308</v>
      </c>
      <c r="Q287" s="59">
        <f t="shared" si="63"/>
        <v>1089.3464165997223</v>
      </c>
      <c r="R287" s="57">
        <f t="shared" si="61"/>
        <v>3.0403846153846152</v>
      </c>
      <c r="S287" s="61"/>
      <c r="T287" s="43"/>
    </row>
    <row r="288" spans="1:20" s="22" customFormat="1" x14ac:dyDescent="0.25">
      <c r="A288" s="43" t="s">
        <v>12</v>
      </c>
      <c r="B288" s="44">
        <v>5</v>
      </c>
      <c r="C288" s="44">
        <v>2010</v>
      </c>
      <c r="D288" s="44" t="str">
        <f t="shared" si="62"/>
        <v>2X3X5/2010</v>
      </c>
      <c r="E288" s="55">
        <v>79.05</v>
      </c>
      <c r="F288" s="55">
        <v>1.72</v>
      </c>
      <c r="G288" s="59">
        <f t="shared" si="56"/>
        <v>3.2307999999999999</v>
      </c>
      <c r="H288" s="59">
        <f t="shared" si="57"/>
        <v>6.9300660000000001</v>
      </c>
      <c r="I288" s="59">
        <f t="shared" si="58"/>
        <v>90.930865999999995</v>
      </c>
      <c r="J288" s="59">
        <f t="shared" si="59"/>
        <v>104.66057131201583</v>
      </c>
      <c r="K288" s="59">
        <f t="shared" si="60"/>
        <v>13.729705312015838</v>
      </c>
      <c r="L288" s="60">
        <v>3.2500000000000001E-2</v>
      </c>
      <c r="M288" s="59"/>
      <c r="N288" s="59">
        <f>SUM(M$240:M288)</f>
        <v>0</v>
      </c>
      <c r="O288" s="59">
        <f>SUM(K$240:K288)</f>
        <v>1103.076121911738</v>
      </c>
      <c r="P288" s="60">
        <v>0.17603428383055875</v>
      </c>
      <c r="Q288" s="59">
        <f t="shared" si="63"/>
        <v>1103.076121911738</v>
      </c>
      <c r="R288" s="57">
        <f t="shared" si="61"/>
        <v>3.0403846153846152</v>
      </c>
      <c r="S288" s="61">
        <f>R288/R289-1</f>
        <v>0</v>
      </c>
      <c r="T288" s="43"/>
    </row>
    <row r="289" spans="1:20" s="22" customFormat="1" x14ac:dyDescent="0.25">
      <c r="A289" s="43" t="s">
        <v>12</v>
      </c>
      <c r="B289" s="44">
        <v>4</v>
      </c>
      <c r="C289" s="44">
        <v>2010</v>
      </c>
      <c r="D289" s="44" t="str">
        <f t="shared" si="62"/>
        <v>2X3X4/2010</v>
      </c>
      <c r="E289" s="55">
        <v>79.05</v>
      </c>
      <c r="F289" s="55">
        <v>1.72</v>
      </c>
      <c r="G289" s="59">
        <f t="shared" si="56"/>
        <v>3.2307999999999999</v>
      </c>
      <c r="H289" s="59">
        <f t="shared" si="57"/>
        <v>6.9300660000000001</v>
      </c>
      <c r="I289" s="59">
        <f t="shared" si="58"/>
        <v>90.930865999999995</v>
      </c>
      <c r="J289" s="59">
        <f t="shared" si="59"/>
        <v>104.14716977089171</v>
      </c>
      <c r="K289" s="59">
        <f t="shared" si="60"/>
        <v>13.216303770891713</v>
      </c>
      <c r="L289" s="60">
        <v>3.2500000000000001E-2</v>
      </c>
      <c r="M289" s="59"/>
      <c r="N289" s="59">
        <f>SUM(M$240:M289)</f>
        <v>0</v>
      </c>
      <c r="O289" s="59">
        <f>SUM(K$240:K289)</f>
        <v>1116.2924256826298</v>
      </c>
      <c r="P289" s="60">
        <v>0.17026537003461348</v>
      </c>
      <c r="Q289" s="59">
        <f t="shared" si="63"/>
        <v>1116.2924256826298</v>
      </c>
      <c r="R289" s="57">
        <f t="shared" si="61"/>
        <v>3.0403846153846152</v>
      </c>
      <c r="S289" s="61">
        <f t="shared" ref="S289:S296" si="66">R289/R290-1</f>
        <v>0</v>
      </c>
      <c r="T289" s="43"/>
    </row>
    <row r="290" spans="1:20" s="22" customFormat="1" x14ac:dyDescent="0.25">
      <c r="A290" s="43" t="s">
        <v>12</v>
      </c>
      <c r="B290" s="44">
        <v>3</v>
      </c>
      <c r="C290" s="44">
        <v>2010</v>
      </c>
      <c r="D290" s="44" t="str">
        <f t="shared" si="62"/>
        <v>2X3X3/2010</v>
      </c>
      <c r="E290" s="55">
        <v>79.05</v>
      </c>
      <c r="F290" s="55">
        <v>1.72</v>
      </c>
      <c r="G290" s="59">
        <f t="shared" si="56"/>
        <v>3.2307999999999999</v>
      </c>
      <c r="H290" s="59">
        <f t="shared" si="57"/>
        <v>6.9300660000000001</v>
      </c>
      <c r="I290" s="59">
        <f t="shared" si="58"/>
        <v>90.930865999999995</v>
      </c>
      <c r="J290" s="59">
        <f t="shared" si="59"/>
        <v>104.33786177188067</v>
      </c>
      <c r="K290" s="59">
        <f t="shared" si="60"/>
        <v>13.406995771880673</v>
      </c>
      <c r="L290" s="60">
        <v>3.2500000000000001E-2</v>
      </c>
      <c r="M290" s="59"/>
      <c r="N290" s="59">
        <f>SUM(M$240:M290)</f>
        <v>0</v>
      </c>
      <c r="O290" s="59">
        <f>SUM(K$240:K290)</f>
        <v>1129.6994214545105</v>
      </c>
      <c r="P290" s="60">
        <v>0.17240810944453602</v>
      </c>
      <c r="Q290" s="59">
        <f t="shared" si="63"/>
        <v>1129.6994214545105</v>
      </c>
      <c r="R290" s="57">
        <f t="shared" si="61"/>
        <v>3.0403846153846152</v>
      </c>
      <c r="S290" s="61">
        <f t="shared" si="66"/>
        <v>0</v>
      </c>
      <c r="T290" s="43"/>
    </row>
    <row r="291" spans="1:20" s="22" customFormat="1" x14ac:dyDescent="0.25">
      <c r="A291" s="43" t="s">
        <v>12</v>
      </c>
      <c r="B291" s="44">
        <v>2</v>
      </c>
      <c r="C291" s="44">
        <v>2010</v>
      </c>
      <c r="D291" s="44" t="str">
        <f t="shared" si="62"/>
        <v>2X3X2/2010</v>
      </c>
      <c r="E291" s="55">
        <v>79.05</v>
      </c>
      <c r="F291" s="55">
        <v>1.72</v>
      </c>
      <c r="G291" s="59">
        <f t="shared" si="56"/>
        <v>3.2307999999999999</v>
      </c>
      <c r="H291" s="59">
        <f t="shared" si="57"/>
        <v>6.9300660000000001</v>
      </c>
      <c r="I291" s="59">
        <f t="shared" si="58"/>
        <v>90.930865999999995</v>
      </c>
      <c r="J291" s="59">
        <f t="shared" si="59"/>
        <v>103.86846607713862</v>
      </c>
      <c r="K291" s="59">
        <f t="shared" si="60"/>
        <v>12.937600077138626</v>
      </c>
      <c r="L291" s="60">
        <v>3.2500000000000001E-2</v>
      </c>
      <c r="M291" s="59"/>
      <c r="N291" s="59">
        <f>SUM(M$240:M291)</f>
        <v>0</v>
      </c>
      <c r="O291" s="59">
        <f>SUM(K$240:K291)</f>
        <v>1142.637021531649</v>
      </c>
      <c r="P291" s="60">
        <v>0.16713367397395748</v>
      </c>
      <c r="Q291" s="59">
        <f t="shared" si="63"/>
        <v>1142.637021531649</v>
      </c>
      <c r="R291" s="57">
        <f t="shared" si="61"/>
        <v>3.0403846153846152</v>
      </c>
      <c r="S291" s="61">
        <f t="shared" si="66"/>
        <v>0</v>
      </c>
      <c r="T291" s="43"/>
    </row>
    <row r="292" spans="1:20" s="22" customFormat="1" x14ac:dyDescent="0.25">
      <c r="A292" s="43" t="s">
        <v>12</v>
      </c>
      <c r="B292" s="44">
        <v>1</v>
      </c>
      <c r="C292" s="44">
        <v>2010</v>
      </c>
      <c r="D292" s="44" t="str">
        <f t="shared" si="62"/>
        <v>2X3X1/2010</v>
      </c>
      <c r="E292" s="55">
        <v>79.05</v>
      </c>
      <c r="F292" s="55">
        <v>1.72</v>
      </c>
      <c r="G292" s="59">
        <f t="shared" si="56"/>
        <v>3.2307999999999999</v>
      </c>
      <c r="H292" s="59">
        <f t="shared" si="57"/>
        <v>6.9300660000000001</v>
      </c>
      <c r="I292" s="59">
        <f t="shared" si="58"/>
        <v>90.930865999999995</v>
      </c>
      <c r="J292" s="59">
        <f t="shared" si="59"/>
        <v>104.00048361628481</v>
      </c>
      <c r="K292" s="59">
        <f t="shared" si="60"/>
        <v>13.069617616284816</v>
      </c>
      <c r="L292" s="60">
        <v>3.2500000000000001E-2</v>
      </c>
      <c r="M292" s="59"/>
      <c r="N292" s="59">
        <f>SUM(M$240:M292)</f>
        <v>0</v>
      </c>
      <c r="O292" s="59">
        <f>SUM(K$240:K292)</f>
        <v>1155.7066391479339</v>
      </c>
      <c r="P292" s="60">
        <v>0.16861710895005769</v>
      </c>
      <c r="Q292" s="59">
        <f t="shared" si="63"/>
        <v>1155.7066391479339</v>
      </c>
      <c r="R292" s="57">
        <f t="shared" si="61"/>
        <v>3.0403846153846152</v>
      </c>
      <c r="S292" s="61">
        <f t="shared" si="66"/>
        <v>0</v>
      </c>
      <c r="T292" s="43"/>
    </row>
    <row r="293" spans="1:20" s="22" customFormat="1" x14ac:dyDescent="0.25">
      <c r="A293" s="43" t="s">
        <v>12</v>
      </c>
      <c r="B293" s="44">
        <v>12</v>
      </c>
      <c r="C293" s="44">
        <v>2009</v>
      </c>
      <c r="D293" s="44" t="str">
        <f t="shared" si="62"/>
        <v>2X3X12/2009</v>
      </c>
      <c r="E293" s="55">
        <v>79.05</v>
      </c>
      <c r="F293" s="55">
        <v>1.72</v>
      </c>
      <c r="G293" s="59">
        <f t="shared" si="56"/>
        <v>3.2307999999999999</v>
      </c>
      <c r="H293" s="59">
        <f t="shared" si="57"/>
        <v>6.9300660000000001</v>
      </c>
      <c r="I293" s="59">
        <f t="shared" si="58"/>
        <v>90.930865999999995</v>
      </c>
      <c r="J293" s="59">
        <f t="shared" si="59"/>
        <v>104.00048361628481</v>
      </c>
      <c r="K293" s="59">
        <f t="shared" si="60"/>
        <v>13.069617616284816</v>
      </c>
      <c r="L293" s="60">
        <v>3.2500000000000001E-2</v>
      </c>
      <c r="M293" s="59"/>
      <c r="N293" s="59">
        <f>SUM(M$240:M293)</f>
        <v>0</v>
      </c>
      <c r="O293" s="59">
        <f>SUM(K$240:K293)</f>
        <v>1168.7762567642187</v>
      </c>
      <c r="P293" s="60">
        <v>0.16861710895005769</v>
      </c>
      <c r="Q293" s="59">
        <f t="shared" si="63"/>
        <v>1168.7762567642187</v>
      </c>
      <c r="R293" s="57">
        <f t="shared" si="61"/>
        <v>3.0403846153846152</v>
      </c>
      <c r="S293" s="61">
        <f t="shared" si="66"/>
        <v>0</v>
      </c>
      <c r="T293" s="43"/>
    </row>
    <row r="294" spans="1:20" s="22" customFormat="1" x14ac:dyDescent="0.25">
      <c r="A294" s="43" t="s">
        <v>12</v>
      </c>
      <c r="B294" s="44">
        <v>11</v>
      </c>
      <c r="C294" s="44">
        <v>2009</v>
      </c>
      <c r="D294" s="44" t="str">
        <f t="shared" si="62"/>
        <v>2X3X11/2009</v>
      </c>
      <c r="E294" s="55">
        <v>79.05</v>
      </c>
      <c r="F294" s="55">
        <v>1.72</v>
      </c>
      <c r="G294" s="59">
        <f t="shared" si="56"/>
        <v>3.2307999999999999</v>
      </c>
      <c r="H294" s="59">
        <f t="shared" si="57"/>
        <v>6.9300660000000001</v>
      </c>
      <c r="I294" s="59">
        <f t="shared" si="58"/>
        <v>90.930865999999995</v>
      </c>
      <c r="J294" s="59">
        <f t="shared" si="59"/>
        <v>104.00048361628481</v>
      </c>
      <c r="K294" s="59">
        <f t="shared" si="60"/>
        <v>13.069617616284816</v>
      </c>
      <c r="L294" s="60">
        <v>3.2500000000000001E-2</v>
      </c>
      <c r="M294" s="59"/>
      <c r="N294" s="59">
        <f>SUM(M$240:M294)</f>
        <v>0</v>
      </c>
      <c r="O294" s="59">
        <f>SUM(K$240:K294)</f>
        <v>1181.8458743805036</v>
      </c>
      <c r="P294" s="60">
        <v>0.16861710895005769</v>
      </c>
      <c r="Q294" s="59">
        <f t="shared" si="63"/>
        <v>1181.8458743805036</v>
      </c>
      <c r="R294" s="57">
        <f t="shared" si="61"/>
        <v>3.0403846153846152</v>
      </c>
      <c r="S294" s="61">
        <f t="shared" si="66"/>
        <v>0</v>
      </c>
      <c r="T294" s="43"/>
    </row>
    <row r="295" spans="1:20" s="22" customFormat="1" x14ac:dyDescent="0.25">
      <c r="A295" s="43" t="s">
        <v>12</v>
      </c>
      <c r="B295" s="44">
        <v>10</v>
      </c>
      <c r="C295" s="44">
        <v>2009</v>
      </c>
      <c r="D295" s="44" t="str">
        <f t="shared" si="62"/>
        <v>2X3X10/2009</v>
      </c>
      <c r="E295" s="55">
        <v>79.05</v>
      </c>
      <c r="F295" s="55">
        <v>1.72</v>
      </c>
      <c r="G295" s="59">
        <f t="shared" si="56"/>
        <v>3.2307999999999999</v>
      </c>
      <c r="H295" s="59">
        <f t="shared" si="57"/>
        <v>6.9300660000000001</v>
      </c>
      <c r="I295" s="59">
        <f t="shared" si="58"/>
        <v>90.930865999999995</v>
      </c>
      <c r="J295" s="59">
        <f t="shared" si="59"/>
        <v>102.73898268666557</v>
      </c>
      <c r="K295" s="59">
        <f t="shared" si="60"/>
        <v>11.808116686665571</v>
      </c>
      <c r="L295" s="60">
        <v>3.2500000000000001E-2</v>
      </c>
      <c r="M295" s="59"/>
      <c r="N295" s="59">
        <f>SUM(M$240:M295)</f>
        <v>0</v>
      </c>
      <c r="O295" s="59">
        <f>SUM(K$240:K295)</f>
        <v>1193.653991067169</v>
      </c>
      <c r="P295" s="60">
        <v>0.15444206362287785</v>
      </c>
      <c r="Q295" s="59">
        <f t="shared" si="63"/>
        <v>1193.653991067169</v>
      </c>
      <c r="R295" s="57">
        <f t="shared" si="61"/>
        <v>3.0403846153846152</v>
      </c>
      <c r="S295" s="61">
        <f t="shared" si="66"/>
        <v>0</v>
      </c>
      <c r="T295" s="43"/>
    </row>
    <row r="296" spans="1:20" s="22" customFormat="1" x14ac:dyDescent="0.25">
      <c r="A296" s="43" t="s">
        <v>12</v>
      </c>
      <c r="B296" s="44">
        <v>9</v>
      </c>
      <c r="C296" s="44">
        <v>2009</v>
      </c>
      <c r="D296" s="44" t="str">
        <f t="shared" si="62"/>
        <v>2X3X9/2009</v>
      </c>
      <c r="E296" s="55">
        <v>79.05</v>
      </c>
      <c r="F296" s="55">
        <v>1.72</v>
      </c>
      <c r="G296" s="59">
        <f t="shared" si="56"/>
        <v>3.2307999999999999</v>
      </c>
      <c r="H296" s="59">
        <f t="shared" si="57"/>
        <v>6.9300660000000001</v>
      </c>
      <c r="I296" s="59">
        <f t="shared" si="58"/>
        <v>90.930865999999995</v>
      </c>
      <c r="J296" s="59">
        <f t="shared" si="59"/>
        <v>102.87100022581177</v>
      </c>
      <c r="K296" s="59">
        <f t="shared" si="60"/>
        <v>11.940134225811775</v>
      </c>
      <c r="L296" s="60">
        <v>3.2500000000000001E-2</v>
      </c>
      <c r="M296" s="59"/>
      <c r="N296" s="59">
        <f>SUM(M$240:M296)</f>
        <v>0</v>
      </c>
      <c r="O296" s="59">
        <f>SUM(K$240:K296)</f>
        <v>1205.5941252929808</v>
      </c>
      <c r="P296" s="60">
        <v>0.15592549859897809</v>
      </c>
      <c r="Q296" s="59">
        <f t="shared" si="63"/>
        <v>1205.5941252929808</v>
      </c>
      <c r="R296" s="57">
        <f t="shared" si="61"/>
        <v>3.0403846153846152</v>
      </c>
      <c r="S296" s="61">
        <f t="shared" si="66"/>
        <v>0</v>
      </c>
      <c r="T296" s="43"/>
    </row>
    <row r="297" spans="1:20" s="22" customFormat="1" x14ac:dyDescent="0.25">
      <c r="A297" s="43" t="s">
        <v>12</v>
      </c>
      <c r="B297" s="44">
        <v>8</v>
      </c>
      <c r="C297" s="44">
        <v>2009</v>
      </c>
      <c r="D297" s="44" t="str">
        <f t="shared" si="62"/>
        <v>2X3X8/2009</v>
      </c>
      <c r="E297" s="55">
        <v>79.05</v>
      </c>
      <c r="F297" s="55">
        <v>1.72</v>
      </c>
      <c r="G297" s="59">
        <f t="shared" si="56"/>
        <v>3.2307999999999999</v>
      </c>
      <c r="H297" s="59">
        <f t="shared" si="57"/>
        <v>6.9300660000000001</v>
      </c>
      <c r="I297" s="59">
        <f t="shared" si="58"/>
        <v>90.930865999999995</v>
      </c>
      <c r="J297" s="59">
        <f t="shared" si="59"/>
        <v>102.51895345475525</v>
      </c>
      <c r="K297" s="59">
        <f t="shared" si="60"/>
        <v>11.588087454755254</v>
      </c>
      <c r="L297" s="60">
        <v>3.2500000000000001E-2</v>
      </c>
      <c r="M297" s="59"/>
      <c r="N297" s="59">
        <f>SUM(M$240:M297)</f>
        <v>0</v>
      </c>
      <c r="O297" s="59">
        <f>SUM(K$240:K297)</f>
        <v>1217.182212747736</v>
      </c>
      <c r="P297" s="60">
        <v>0.15196967199604419</v>
      </c>
      <c r="Q297" s="59">
        <f t="shared" si="63"/>
        <v>1217.182212747736</v>
      </c>
      <c r="R297" s="57">
        <f t="shared" si="61"/>
        <v>3.0403846153846152</v>
      </c>
      <c r="S297" s="61"/>
      <c r="T297" s="43"/>
    </row>
    <row r="298" spans="1:20" s="22" customFormat="1" x14ac:dyDescent="0.25">
      <c r="A298" s="43" t="s">
        <v>12</v>
      </c>
      <c r="B298" s="44">
        <v>7</v>
      </c>
      <c r="C298" s="44">
        <v>2009</v>
      </c>
      <c r="D298" s="44" t="str">
        <f t="shared" si="62"/>
        <v>2X3X7/2009</v>
      </c>
      <c r="E298" s="55">
        <v>79.05</v>
      </c>
      <c r="F298" s="55">
        <v>1.72</v>
      </c>
      <c r="G298" s="59">
        <f t="shared" si="56"/>
        <v>3.2307999999999999</v>
      </c>
      <c r="H298" s="59">
        <f t="shared" si="57"/>
        <v>6.9300660000000001</v>
      </c>
      <c r="I298" s="59">
        <f t="shared" si="58"/>
        <v>90.930865999999995</v>
      </c>
      <c r="J298" s="59">
        <f t="shared" si="59"/>
        <v>102.60696514751938</v>
      </c>
      <c r="K298" s="59">
        <f t="shared" si="60"/>
        <v>11.67609914751938</v>
      </c>
      <c r="L298" s="60">
        <v>3.2500000000000001E-2</v>
      </c>
      <c r="M298" s="59"/>
      <c r="N298" s="59">
        <f>SUM(M$240:M298)</f>
        <v>0</v>
      </c>
      <c r="O298" s="59">
        <f>SUM(K$240:K298)</f>
        <v>1228.8583118952554</v>
      </c>
      <c r="P298" s="60">
        <v>0.15295862864677764</v>
      </c>
      <c r="Q298" s="59">
        <f t="shared" si="63"/>
        <v>1228.8583118952554</v>
      </c>
      <c r="R298" s="57">
        <f t="shared" si="61"/>
        <v>3.0403846153846152</v>
      </c>
      <c r="S298" s="61">
        <f>R298/R299-1</f>
        <v>0</v>
      </c>
      <c r="T298" s="43"/>
    </row>
    <row r="299" spans="1:20" s="22" customFormat="1" x14ac:dyDescent="0.25">
      <c r="A299" s="43" t="s">
        <v>12</v>
      </c>
      <c r="B299" s="44">
        <v>6</v>
      </c>
      <c r="C299" s="44">
        <v>2009</v>
      </c>
      <c r="D299" s="44" t="str">
        <f t="shared" si="62"/>
        <v>2X3X6/2009</v>
      </c>
      <c r="E299" s="55">
        <v>79.05</v>
      </c>
      <c r="F299" s="55">
        <v>1.72</v>
      </c>
      <c r="G299" s="59">
        <f t="shared" si="56"/>
        <v>3.2307999999999999</v>
      </c>
      <c r="H299" s="59">
        <f t="shared" si="57"/>
        <v>6.9300660000000001</v>
      </c>
      <c r="I299" s="59">
        <f t="shared" si="58"/>
        <v>90.930865999999995</v>
      </c>
      <c r="J299" s="59">
        <f t="shared" si="59"/>
        <v>98.69044481951542</v>
      </c>
      <c r="K299" s="59">
        <f t="shared" si="60"/>
        <v>7.7595788195154256</v>
      </c>
      <c r="L299" s="60">
        <v>3.2500000000000001E-2</v>
      </c>
      <c r="M299" s="59"/>
      <c r="N299" s="59">
        <f>SUM(M$240:M299)</f>
        <v>0</v>
      </c>
      <c r="O299" s="59">
        <f>SUM(K$240:K299)</f>
        <v>1236.6178907147707</v>
      </c>
      <c r="P299" s="60">
        <v>0.10895005768913796</v>
      </c>
      <c r="Q299" s="59">
        <f t="shared" si="63"/>
        <v>1236.6178907147707</v>
      </c>
      <c r="R299" s="57">
        <f t="shared" si="61"/>
        <v>3.0403846153846152</v>
      </c>
      <c r="S299" s="61">
        <f t="shared" ref="S299:S306" si="67">R299/R300-1</f>
        <v>0</v>
      </c>
      <c r="T299" s="43"/>
    </row>
    <row r="300" spans="1:20" s="22" customFormat="1" x14ac:dyDescent="0.25">
      <c r="A300" s="43" t="s">
        <v>12</v>
      </c>
      <c r="B300" s="44">
        <v>5</v>
      </c>
      <c r="C300" s="44">
        <v>2009</v>
      </c>
      <c r="D300" s="44" t="str">
        <f t="shared" si="62"/>
        <v>2X3X5/2009</v>
      </c>
      <c r="E300" s="55">
        <v>79.05</v>
      </c>
      <c r="F300" s="55">
        <v>1.72</v>
      </c>
      <c r="G300" s="59">
        <f t="shared" si="56"/>
        <v>3.2307999999999999</v>
      </c>
      <c r="H300" s="59">
        <f t="shared" si="57"/>
        <v>6.9300660000000001</v>
      </c>
      <c r="I300" s="59">
        <f t="shared" si="58"/>
        <v>90.930865999999995</v>
      </c>
      <c r="J300" s="59">
        <f t="shared" si="59"/>
        <v>98.514421433987152</v>
      </c>
      <c r="K300" s="59">
        <f t="shared" si="60"/>
        <v>7.5835554339871578</v>
      </c>
      <c r="L300" s="60">
        <v>3.2500000000000001E-2</v>
      </c>
      <c r="M300" s="59"/>
      <c r="N300" s="59">
        <f>SUM(M$240:M300)</f>
        <v>0</v>
      </c>
      <c r="O300" s="59">
        <f>SUM(K$240:K300)</f>
        <v>1244.2014461487579</v>
      </c>
      <c r="P300" s="60">
        <v>0.10697214438767101</v>
      </c>
      <c r="Q300" s="59">
        <f t="shared" si="63"/>
        <v>1244.2014461487579</v>
      </c>
      <c r="R300" s="57">
        <f t="shared" si="61"/>
        <v>3.0403846153846152</v>
      </c>
      <c r="S300" s="61">
        <f t="shared" si="67"/>
        <v>0</v>
      </c>
      <c r="T300" s="43"/>
    </row>
    <row r="301" spans="1:20" s="22" customFormat="1" x14ac:dyDescent="0.25">
      <c r="A301" s="43" t="s">
        <v>12</v>
      </c>
      <c r="B301" s="44">
        <v>4</v>
      </c>
      <c r="C301" s="44">
        <v>2009</v>
      </c>
      <c r="D301" s="44" t="str">
        <f t="shared" si="62"/>
        <v>2X3X4/2009</v>
      </c>
      <c r="E301" s="55">
        <v>79.05</v>
      </c>
      <c r="F301" s="55">
        <v>1.72</v>
      </c>
      <c r="G301" s="59">
        <f t="shared" si="56"/>
        <v>3.2307999999999999</v>
      </c>
      <c r="H301" s="59">
        <f t="shared" si="57"/>
        <v>6.9300660000000001</v>
      </c>
      <c r="I301" s="59">
        <f t="shared" si="58"/>
        <v>90.930865999999995</v>
      </c>
      <c r="J301" s="59">
        <f t="shared" si="59"/>
        <v>97.810327891874067</v>
      </c>
      <c r="K301" s="59">
        <f t="shared" si="60"/>
        <v>6.8794618918740724</v>
      </c>
      <c r="L301" s="60">
        <v>3.2500000000000001E-2</v>
      </c>
      <c r="M301" s="59"/>
      <c r="N301" s="59">
        <f>SUM(M$240:M301)</f>
        <v>0</v>
      </c>
      <c r="O301" s="59">
        <f>SUM(K$240:K301)</f>
        <v>1251.080908040632</v>
      </c>
      <c r="P301" s="60">
        <v>9.9060491181803198E-2</v>
      </c>
      <c r="Q301" s="59">
        <f t="shared" si="63"/>
        <v>1251.080908040632</v>
      </c>
      <c r="R301" s="57">
        <f t="shared" si="61"/>
        <v>3.0403846153846152</v>
      </c>
      <c r="S301" s="61">
        <f t="shared" si="67"/>
        <v>0</v>
      </c>
      <c r="T301" s="43"/>
    </row>
    <row r="302" spans="1:20" s="22" customFormat="1" x14ac:dyDescent="0.25">
      <c r="A302" s="43" t="s">
        <v>12</v>
      </c>
      <c r="B302" s="44">
        <v>3</v>
      </c>
      <c r="C302" s="44">
        <v>2009</v>
      </c>
      <c r="D302" s="44" t="str">
        <f t="shared" si="62"/>
        <v>2X3X3/2009</v>
      </c>
      <c r="E302" s="55">
        <v>79.05</v>
      </c>
      <c r="F302" s="55">
        <v>1.72</v>
      </c>
      <c r="G302" s="59">
        <f t="shared" si="56"/>
        <v>3.2307999999999999</v>
      </c>
      <c r="H302" s="59">
        <f t="shared" si="57"/>
        <v>6.9300660000000001</v>
      </c>
      <c r="I302" s="59">
        <f t="shared" si="58"/>
        <v>90.930865999999995</v>
      </c>
      <c r="J302" s="59">
        <f t="shared" si="59"/>
        <v>98.426409741222997</v>
      </c>
      <c r="K302" s="59">
        <f t="shared" si="60"/>
        <v>7.4955437412230026</v>
      </c>
      <c r="L302" s="60">
        <v>3.2500000000000001E-2</v>
      </c>
      <c r="M302" s="59"/>
      <c r="N302" s="59">
        <f>SUM(M$240:M302)</f>
        <v>0</v>
      </c>
      <c r="O302" s="59">
        <f>SUM(K$240:K302)</f>
        <v>1258.576451781855</v>
      </c>
      <c r="P302" s="60">
        <v>0.10598318773693752</v>
      </c>
      <c r="Q302" s="59">
        <f t="shared" si="63"/>
        <v>1258.576451781855</v>
      </c>
      <c r="R302" s="57">
        <f t="shared" si="61"/>
        <v>3.0403846153846152</v>
      </c>
      <c r="S302" s="61">
        <f t="shared" si="67"/>
        <v>0</v>
      </c>
      <c r="T302" s="43"/>
    </row>
    <row r="303" spans="1:20" s="22" customFormat="1" x14ac:dyDescent="0.25">
      <c r="A303" s="43" t="s">
        <v>12</v>
      </c>
      <c r="B303" s="44">
        <v>2</v>
      </c>
      <c r="C303" s="44">
        <v>2009</v>
      </c>
      <c r="D303" s="44" t="str">
        <f t="shared" si="62"/>
        <v>2X3X2/2009</v>
      </c>
      <c r="E303" s="55">
        <v>79.05</v>
      </c>
      <c r="F303" s="55">
        <v>1.72</v>
      </c>
      <c r="G303" s="59">
        <f t="shared" si="56"/>
        <v>3.2307999999999999</v>
      </c>
      <c r="H303" s="59">
        <f t="shared" si="57"/>
        <v>6.9300660000000001</v>
      </c>
      <c r="I303" s="59">
        <f t="shared" si="58"/>
        <v>90.930865999999995</v>
      </c>
      <c r="J303" s="59">
        <f t="shared" si="59"/>
        <v>98.69044481951542</v>
      </c>
      <c r="K303" s="59">
        <f t="shared" si="60"/>
        <v>7.7595788195154256</v>
      </c>
      <c r="L303" s="60">
        <v>3.2500000000000001E-2</v>
      </c>
      <c r="M303" s="59"/>
      <c r="N303" s="59">
        <f>SUM(M$240:M303)</f>
        <v>0</v>
      </c>
      <c r="O303" s="59">
        <f>SUM(K$240:K303)</f>
        <v>1266.3360306013703</v>
      </c>
      <c r="P303" s="60">
        <v>0.10895005768913796</v>
      </c>
      <c r="Q303" s="59">
        <f t="shared" si="63"/>
        <v>1266.3360306013703</v>
      </c>
      <c r="R303" s="57">
        <f t="shared" si="61"/>
        <v>3.0403846153846152</v>
      </c>
      <c r="S303" s="61">
        <f t="shared" si="67"/>
        <v>0</v>
      </c>
      <c r="T303" s="43"/>
    </row>
    <row r="304" spans="1:20" s="22" customFormat="1" x14ac:dyDescent="0.25">
      <c r="A304" s="43" t="s">
        <v>12</v>
      </c>
      <c r="B304" s="44">
        <v>1</v>
      </c>
      <c r="C304" s="44">
        <v>2009</v>
      </c>
      <c r="D304" s="44" t="str">
        <f t="shared" si="62"/>
        <v>2X3X1/2009</v>
      </c>
      <c r="E304" s="55">
        <v>79.05</v>
      </c>
      <c r="F304" s="55">
        <v>1.72</v>
      </c>
      <c r="G304" s="59">
        <f t="shared" si="56"/>
        <v>3.2307999999999999</v>
      </c>
      <c r="H304" s="59">
        <f t="shared" si="57"/>
        <v>6.9300660000000001</v>
      </c>
      <c r="I304" s="59">
        <f t="shared" si="58"/>
        <v>90.930865999999995</v>
      </c>
      <c r="J304" s="59">
        <f t="shared" si="59"/>
        <v>100.20131221196638</v>
      </c>
      <c r="K304" s="59">
        <f t="shared" si="60"/>
        <v>9.2704462119663873</v>
      </c>
      <c r="L304" s="60">
        <v>3.2500000000000001E-2</v>
      </c>
      <c r="M304" s="59"/>
      <c r="N304" s="59">
        <f>SUM(M$240:M304)</f>
        <v>0</v>
      </c>
      <c r="O304" s="59">
        <f>SUM(K$240:K304)</f>
        <v>1275.6064768133367</v>
      </c>
      <c r="P304" s="60">
        <v>0.12592714686006262</v>
      </c>
      <c r="Q304" s="59">
        <f t="shared" si="63"/>
        <v>1275.6064768133367</v>
      </c>
      <c r="R304" s="57">
        <f t="shared" si="61"/>
        <v>3.0403846153846152</v>
      </c>
      <c r="S304" s="61">
        <f t="shared" si="67"/>
        <v>0</v>
      </c>
      <c r="T304" s="43"/>
    </row>
    <row r="305" spans="1:20" s="22" customFormat="1" x14ac:dyDescent="0.25">
      <c r="A305" s="43" t="s">
        <v>12</v>
      </c>
      <c r="B305" s="44">
        <v>12</v>
      </c>
      <c r="C305" s="44">
        <v>2008</v>
      </c>
      <c r="D305" s="44" t="str">
        <f t="shared" si="62"/>
        <v>2X3X12/2008</v>
      </c>
      <c r="E305" s="55">
        <v>79.05</v>
      </c>
      <c r="F305" s="55">
        <v>1.72</v>
      </c>
      <c r="G305" s="59">
        <f t="shared" si="56"/>
        <v>3.2307999999999999</v>
      </c>
      <c r="H305" s="59">
        <f t="shared" si="57"/>
        <v>6.9300660000000001</v>
      </c>
      <c r="I305" s="59">
        <f t="shared" si="58"/>
        <v>90.930865999999995</v>
      </c>
      <c r="J305" s="59">
        <f t="shared" si="59"/>
        <v>102.43094176199109</v>
      </c>
      <c r="K305" s="59">
        <f t="shared" si="60"/>
        <v>11.500075761991098</v>
      </c>
      <c r="L305" s="60">
        <v>3.61E-2</v>
      </c>
      <c r="M305" s="59"/>
      <c r="N305" s="59">
        <f>SUM(M$240:M305)</f>
        <v>0</v>
      </c>
      <c r="O305" s="59">
        <f>SUM(K$240:K305)</f>
        <v>1287.1065525753279</v>
      </c>
      <c r="P305" s="60">
        <v>0.15098071534531068</v>
      </c>
      <c r="Q305" s="59">
        <f t="shared" si="63"/>
        <v>1287.1065525753279</v>
      </c>
      <c r="R305" s="57">
        <f t="shared" si="61"/>
        <v>3.0403846153846152</v>
      </c>
      <c r="S305" s="61">
        <f t="shared" si="67"/>
        <v>0</v>
      </c>
      <c r="T305" s="43"/>
    </row>
    <row r="306" spans="1:20" s="22" customFormat="1" x14ac:dyDescent="0.25">
      <c r="A306" s="43" t="s">
        <v>12</v>
      </c>
      <c r="B306" s="44">
        <v>11</v>
      </c>
      <c r="C306" s="44">
        <v>2008</v>
      </c>
      <c r="D306" s="44" t="str">
        <f t="shared" si="62"/>
        <v>2X3X11/2008</v>
      </c>
      <c r="E306" s="55">
        <v>79.05</v>
      </c>
      <c r="F306" s="55">
        <v>1.72</v>
      </c>
      <c r="G306" s="59">
        <f t="shared" si="56"/>
        <v>3.2307999999999999</v>
      </c>
      <c r="H306" s="59">
        <f t="shared" si="57"/>
        <v>6.9300660000000001</v>
      </c>
      <c r="I306" s="59">
        <f t="shared" si="58"/>
        <v>90.930865999999995</v>
      </c>
      <c r="J306" s="59">
        <f t="shared" si="59"/>
        <v>106.34746208999505</v>
      </c>
      <c r="K306" s="59">
        <f t="shared" si="60"/>
        <v>15.416596089995053</v>
      </c>
      <c r="L306" s="60">
        <v>0.04</v>
      </c>
      <c r="M306" s="59"/>
      <c r="N306" s="59">
        <f>SUM(M$240:M306)</f>
        <v>0</v>
      </c>
      <c r="O306" s="59">
        <f>SUM(K$240:K306)</f>
        <v>1302.5231486653229</v>
      </c>
      <c r="P306" s="60">
        <v>0.19498928630295037</v>
      </c>
      <c r="Q306" s="59">
        <f t="shared" si="63"/>
        <v>1302.5231486653229</v>
      </c>
      <c r="R306" s="57">
        <f t="shared" si="61"/>
        <v>3.0403846153846152</v>
      </c>
      <c r="S306" s="61">
        <f t="shared" si="67"/>
        <v>0</v>
      </c>
      <c r="T306" s="43"/>
    </row>
    <row r="307" spans="1:20" s="22" customFormat="1" x14ac:dyDescent="0.25">
      <c r="A307" s="43" t="s">
        <v>12</v>
      </c>
      <c r="B307" s="44">
        <v>10</v>
      </c>
      <c r="C307" s="44">
        <v>2008</v>
      </c>
      <c r="D307" s="44" t="str">
        <f t="shared" si="62"/>
        <v>2X3X10/2008</v>
      </c>
      <c r="E307" s="55">
        <v>79.05</v>
      </c>
      <c r="F307" s="55">
        <v>1.72</v>
      </c>
      <c r="G307" s="59">
        <f t="shared" si="56"/>
        <v>3.2307999999999999</v>
      </c>
      <c r="H307" s="59">
        <f t="shared" si="57"/>
        <v>6.9300660000000001</v>
      </c>
      <c r="I307" s="59">
        <f t="shared" si="58"/>
        <v>90.930865999999995</v>
      </c>
      <c r="J307" s="59">
        <f t="shared" si="59"/>
        <v>107.50628271138949</v>
      </c>
      <c r="K307" s="59">
        <f t="shared" si="60"/>
        <v>16.575416711389494</v>
      </c>
      <c r="L307" s="60">
        <v>4.5599999999999995E-2</v>
      </c>
      <c r="M307" s="59"/>
      <c r="N307" s="59">
        <f>SUM(M$240:M307)</f>
        <v>0</v>
      </c>
      <c r="O307" s="59">
        <f>SUM(K$240:K307)</f>
        <v>1319.0985653767125</v>
      </c>
      <c r="P307" s="60">
        <v>0.20801054887094114</v>
      </c>
      <c r="Q307" s="59">
        <f t="shared" si="63"/>
        <v>1319.0985653767125</v>
      </c>
      <c r="R307" s="57">
        <f t="shared" si="61"/>
        <v>3.0403846153846152</v>
      </c>
      <c r="S307" s="61"/>
      <c r="T307" s="43"/>
    </row>
    <row r="308" spans="1:20" s="22" customFormat="1" x14ac:dyDescent="0.25">
      <c r="A308" s="43" t="s">
        <v>12</v>
      </c>
      <c r="B308" s="44">
        <v>9</v>
      </c>
      <c r="C308" s="44">
        <v>2008</v>
      </c>
      <c r="D308" s="44" t="str">
        <f t="shared" si="62"/>
        <v>2X3X9/2008</v>
      </c>
      <c r="E308" s="55">
        <v>79.05</v>
      </c>
      <c r="F308" s="55">
        <v>1.72</v>
      </c>
      <c r="G308" s="59">
        <f t="shared" si="56"/>
        <v>3.2307999999999999</v>
      </c>
      <c r="H308" s="59">
        <f t="shared" si="57"/>
        <v>6.9300660000000001</v>
      </c>
      <c r="I308" s="59">
        <f t="shared" si="58"/>
        <v>90.930865999999995</v>
      </c>
      <c r="J308" s="59">
        <f t="shared" si="59"/>
        <v>108.40106825449152</v>
      </c>
      <c r="K308" s="59">
        <f t="shared" si="60"/>
        <v>17.470202254491525</v>
      </c>
      <c r="L308" s="60">
        <v>0.05</v>
      </c>
      <c r="M308" s="59"/>
      <c r="N308" s="59">
        <f>SUM(M$240:M308)</f>
        <v>0</v>
      </c>
      <c r="O308" s="59">
        <f>SUM(K$240:K308)</f>
        <v>1336.5687676312041</v>
      </c>
      <c r="P308" s="60">
        <v>0.2180649414867315</v>
      </c>
      <c r="Q308" s="59">
        <f t="shared" si="63"/>
        <v>1336.5687676312041</v>
      </c>
      <c r="R308" s="57">
        <f t="shared" si="61"/>
        <v>3.0403846153846152</v>
      </c>
      <c r="S308" s="61">
        <f>R308/R309-1</f>
        <v>0</v>
      </c>
      <c r="T308" s="43"/>
    </row>
    <row r="309" spans="1:20" s="22" customFormat="1" x14ac:dyDescent="0.25">
      <c r="A309" s="43" t="s">
        <v>12</v>
      </c>
      <c r="B309" s="44">
        <v>8</v>
      </c>
      <c r="C309" s="44">
        <v>2008</v>
      </c>
      <c r="D309" s="44" t="str">
        <f t="shared" si="62"/>
        <v>2X3X8/2008</v>
      </c>
      <c r="E309" s="55">
        <v>79.05</v>
      </c>
      <c r="F309" s="55">
        <v>1.72</v>
      </c>
      <c r="G309" s="59">
        <f t="shared" si="56"/>
        <v>3.2307999999999999</v>
      </c>
      <c r="H309" s="59">
        <f t="shared" si="57"/>
        <v>6.9300660000000001</v>
      </c>
      <c r="I309" s="59">
        <f t="shared" si="58"/>
        <v>90.930865999999995</v>
      </c>
      <c r="J309" s="59">
        <f t="shared" si="59"/>
        <v>109.82392395417834</v>
      </c>
      <c r="K309" s="59">
        <f t="shared" si="60"/>
        <v>18.893057954178346</v>
      </c>
      <c r="L309" s="60">
        <v>0.05</v>
      </c>
      <c r="M309" s="59"/>
      <c r="N309" s="59">
        <f>SUM(M$240:M309)</f>
        <v>0</v>
      </c>
      <c r="O309" s="59">
        <f>SUM(K$240:K309)</f>
        <v>1355.4618255853825</v>
      </c>
      <c r="P309" s="60">
        <v>0.23405307400692268</v>
      </c>
      <c r="Q309" s="59">
        <f t="shared" si="63"/>
        <v>1355.4618255853825</v>
      </c>
      <c r="R309" s="57">
        <f t="shared" si="61"/>
        <v>3.0403846153846152</v>
      </c>
      <c r="S309" s="61">
        <f t="shared" ref="S309:S316" si="68">R309/R310-1</f>
        <v>0</v>
      </c>
      <c r="T309" s="43"/>
    </row>
    <row r="310" spans="1:20" s="22" customFormat="1" x14ac:dyDescent="0.25">
      <c r="A310" s="43" t="s">
        <v>12</v>
      </c>
      <c r="B310" s="44">
        <v>7</v>
      </c>
      <c r="C310" s="44">
        <v>2008</v>
      </c>
      <c r="D310" s="44" t="str">
        <f t="shared" si="62"/>
        <v>2X3X7/2008</v>
      </c>
      <c r="E310" s="55">
        <v>79.05</v>
      </c>
      <c r="F310" s="55">
        <v>1.72</v>
      </c>
      <c r="G310" s="59">
        <f t="shared" si="56"/>
        <v>3.2307999999999999</v>
      </c>
      <c r="H310" s="59">
        <f t="shared" si="57"/>
        <v>6.9300660000000001</v>
      </c>
      <c r="I310" s="59">
        <f t="shared" si="58"/>
        <v>90.930865999999995</v>
      </c>
      <c r="J310" s="59">
        <f t="shared" si="59"/>
        <v>109.4572085676611</v>
      </c>
      <c r="K310" s="59">
        <f t="shared" si="60"/>
        <v>18.526342567661104</v>
      </c>
      <c r="L310" s="60">
        <v>0.05</v>
      </c>
      <c r="M310" s="59"/>
      <c r="N310" s="59">
        <f>SUM(M$240:M310)</f>
        <v>0</v>
      </c>
      <c r="O310" s="59">
        <f>SUM(K$240:K310)</f>
        <v>1373.9881681530435</v>
      </c>
      <c r="P310" s="60">
        <v>0.22993242129553321</v>
      </c>
      <c r="Q310" s="59">
        <f t="shared" si="63"/>
        <v>1373.9881681530435</v>
      </c>
      <c r="R310" s="57">
        <f t="shared" si="61"/>
        <v>3.0403846153846152</v>
      </c>
      <c r="S310" s="61">
        <f t="shared" si="68"/>
        <v>0</v>
      </c>
      <c r="T310" s="43"/>
    </row>
    <row r="311" spans="1:20" s="22" customFormat="1" x14ac:dyDescent="0.25">
      <c r="A311" s="43" t="s">
        <v>12</v>
      </c>
      <c r="B311" s="44">
        <v>6</v>
      </c>
      <c r="C311" s="44">
        <v>2008</v>
      </c>
      <c r="D311" s="44" t="str">
        <f t="shared" si="62"/>
        <v>2X3X6/2008</v>
      </c>
      <c r="E311" s="55">
        <v>79.05</v>
      </c>
      <c r="F311" s="55">
        <v>1.72</v>
      </c>
      <c r="G311" s="59">
        <f t="shared" si="56"/>
        <v>3.2307999999999999</v>
      </c>
      <c r="H311" s="59">
        <f t="shared" si="57"/>
        <v>6.9300660000000001</v>
      </c>
      <c r="I311" s="59">
        <f t="shared" si="58"/>
        <v>90.930865999999995</v>
      </c>
      <c r="J311" s="59">
        <f t="shared" si="59"/>
        <v>109.4572085676611</v>
      </c>
      <c r="K311" s="59">
        <f t="shared" si="60"/>
        <v>18.526342567661104</v>
      </c>
      <c r="L311" s="60">
        <v>0.05</v>
      </c>
      <c r="M311" s="59"/>
      <c r="N311" s="59">
        <f>SUM(M$240:M311)</f>
        <v>0</v>
      </c>
      <c r="O311" s="59">
        <f>SUM(K$240:K311)</f>
        <v>1392.5145107207045</v>
      </c>
      <c r="P311" s="60">
        <v>0.22993242129553321</v>
      </c>
      <c r="Q311" s="59">
        <f t="shared" si="63"/>
        <v>1392.5145107207045</v>
      </c>
      <c r="R311" s="57">
        <f t="shared" si="61"/>
        <v>3.0403846153846152</v>
      </c>
      <c r="S311" s="61">
        <f t="shared" si="68"/>
        <v>0</v>
      </c>
      <c r="T311" s="43"/>
    </row>
    <row r="312" spans="1:20" s="22" customFormat="1" x14ac:dyDescent="0.25">
      <c r="A312" s="43" t="s">
        <v>12</v>
      </c>
      <c r="B312" s="44">
        <v>5</v>
      </c>
      <c r="C312" s="44">
        <v>2008</v>
      </c>
      <c r="D312" s="44" t="str">
        <f t="shared" si="62"/>
        <v>2X3X5/2008</v>
      </c>
      <c r="E312" s="55">
        <v>79.05</v>
      </c>
      <c r="F312" s="55">
        <v>1.72</v>
      </c>
      <c r="G312" s="59">
        <f t="shared" si="56"/>
        <v>3.2307999999999999</v>
      </c>
      <c r="H312" s="59">
        <f t="shared" si="57"/>
        <v>6.9300660000000001</v>
      </c>
      <c r="I312" s="59">
        <f t="shared" si="58"/>
        <v>90.930865999999995</v>
      </c>
      <c r="J312" s="59">
        <f t="shared" si="59"/>
        <v>106.25945039723092</v>
      </c>
      <c r="K312" s="59">
        <f t="shared" si="60"/>
        <v>15.328584397230927</v>
      </c>
      <c r="L312" s="60">
        <v>0.05</v>
      </c>
      <c r="M312" s="59"/>
      <c r="N312" s="59">
        <f>SUM(M$240:M312)</f>
        <v>0</v>
      </c>
      <c r="O312" s="59">
        <f>SUM(K$240:K312)</f>
        <v>1407.8430951179355</v>
      </c>
      <c r="P312" s="60">
        <v>0.19400032965221689</v>
      </c>
      <c r="Q312" s="59">
        <f t="shared" si="63"/>
        <v>1407.8430951179355</v>
      </c>
      <c r="R312" s="57">
        <f t="shared" si="61"/>
        <v>3.0403846153846152</v>
      </c>
      <c r="S312" s="61">
        <f t="shared" si="68"/>
        <v>0</v>
      </c>
      <c r="T312" s="43"/>
    </row>
    <row r="313" spans="1:20" s="22" customFormat="1" x14ac:dyDescent="0.25">
      <c r="A313" s="43" t="s">
        <v>12</v>
      </c>
      <c r="B313" s="44">
        <v>4</v>
      </c>
      <c r="C313" s="44">
        <v>2008</v>
      </c>
      <c r="D313" s="44" t="str">
        <f t="shared" si="62"/>
        <v>2X3X4/2008</v>
      </c>
      <c r="E313" s="55">
        <v>79.05</v>
      </c>
      <c r="F313" s="55">
        <v>1.72</v>
      </c>
      <c r="G313" s="59">
        <f t="shared" si="56"/>
        <v>3.2307999999999999</v>
      </c>
      <c r="H313" s="59">
        <f t="shared" si="57"/>
        <v>6.9300660000000001</v>
      </c>
      <c r="I313" s="59">
        <f t="shared" si="58"/>
        <v>90.930865999999995</v>
      </c>
      <c r="J313" s="59">
        <f t="shared" si="59"/>
        <v>105.36466485412889</v>
      </c>
      <c r="K313" s="59">
        <f t="shared" si="60"/>
        <v>14.433798854128895</v>
      </c>
      <c r="L313" s="60">
        <v>5.2400000000000002E-2</v>
      </c>
      <c r="M313" s="59"/>
      <c r="N313" s="59">
        <f>SUM(M$240:M313)</f>
        <v>0</v>
      </c>
      <c r="O313" s="59">
        <f>SUM(K$240:K313)</f>
        <v>1422.2768939720645</v>
      </c>
      <c r="P313" s="60">
        <v>0.18394593703642656</v>
      </c>
      <c r="Q313" s="59">
        <f t="shared" si="63"/>
        <v>1422.2768939720645</v>
      </c>
      <c r="R313" s="57">
        <f t="shared" si="61"/>
        <v>3.0403846153846152</v>
      </c>
      <c r="S313" s="61">
        <f t="shared" si="68"/>
        <v>0</v>
      </c>
      <c r="T313" s="43"/>
    </row>
    <row r="314" spans="1:20" s="22" customFormat="1" x14ac:dyDescent="0.25">
      <c r="A314" s="43" t="s">
        <v>12</v>
      </c>
      <c r="B314" s="44">
        <v>3</v>
      </c>
      <c r="C314" s="44">
        <v>2008</v>
      </c>
      <c r="D314" s="44" t="str">
        <f t="shared" si="62"/>
        <v>2X3X3/2008</v>
      </c>
      <c r="E314" s="55">
        <v>79.05</v>
      </c>
      <c r="F314" s="55">
        <v>1.72</v>
      </c>
      <c r="G314" s="59">
        <f t="shared" si="56"/>
        <v>3.2307999999999999</v>
      </c>
      <c r="H314" s="59">
        <f t="shared" si="57"/>
        <v>6.9300660000000001</v>
      </c>
      <c r="I314" s="59">
        <f t="shared" si="58"/>
        <v>90.930865999999995</v>
      </c>
      <c r="J314" s="59">
        <f t="shared" si="59"/>
        <v>103.06169222680073</v>
      </c>
      <c r="K314" s="59">
        <f t="shared" si="60"/>
        <v>12.130826226800735</v>
      </c>
      <c r="L314" s="60">
        <v>5.6600000000000004E-2</v>
      </c>
      <c r="M314" s="59"/>
      <c r="N314" s="59">
        <f>SUM(M$240:M314)</f>
        <v>0</v>
      </c>
      <c r="O314" s="59">
        <f>SUM(K$240:K314)</f>
        <v>1434.4077201988653</v>
      </c>
      <c r="P314" s="60">
        <v>0.1580682380089006</v>
      </c>
      <c r="Q314" s="59">
        <f t="shared" si="63"/>
        <v>1434.4077201988653</v>
      </c>
      <c r="R314" s="57">
        <f t="shared" si="61"/>
        <v>3.0403846153846152</v>
      </c>
      <c r="S314" s="61">
        <f t="shared" si="68"/>
        <v>0</v>
      </c>
      <c r="T314" s="43"/>
    </row>
    <row r="315" spans="1:20" s="22" customFormat="1" x14ac:dyDescent="0.25">
      <c r="A315" s="43" t="s">
        <v>12</v>
      </c>
      <c r="B315" s="44">
        <v>2</v>
      </c>
      <c r="C315" s="44">
        <v>2008</v>
      </c>
      <c r="D315" s="44" t="str">
        <f t="shared" si="62"/>
        <v>2X3X2/2008</v>
      </c>
      <c r="E315" s="55">
        <v>79.05</v>
      </c>
      <c r="F315" s="55">
        <v>1.72</v>
      </c>
      <c r="G315" s="59">
        <f t="shared" si="56"/>
        <v>3.2307999999999999</v>
      </c>
      <c r="H315" s="59">
        <f t="shared" si="57"/>
        <v>6.9300660000000001</v>
      </c>
      <c r="I315" s="59">
        <f t="shared" si="58"/>
        <v>90.930865999999995</v>
      </c>
      <c r="J315" s="59">
        <f t="shared" si="59"/>
        <v>102.69497684028352</v>
      </c>
      <c r="K315" s="59">
        <f t="shared" si="60"/>
        <v>11.764110840283521</v>
      </c>
      <c r="L315" s="60">
        <v>0.06</v>
      </c>
      <c r="M315" s="59"/>
      <c r="N315" s="59">
        <f>SUM(M$240:M315)</f>
        <v>0</v>
      </c>
      <c r="O315" s="59">
        <f>SUM(K$240:K315)</f>
        <v>1446.1718310391489</v>
      </c>
      <c r="P315" s="60">
        <v>0.15394758529751112</v>
      </c>
      <c r="Q315" s="59">
        <f t="shared" si="63"/>
        <v>1446.1718310391489</v>
      </c>
      <c r="R315" s="57">
        <f t="shared" si="61"/>
        <v>3.0403846153846152</v>
      </c>
      <c r="S315" s="61">
        <f t="shared" si="68"/>
        <v>0</v>
      </c>
      <c r="T315" s="43"/>
    </row>
    <row r="316" spans="1:20" s="22" customFormat="1" x14ac:dyDescent="0.25">
      <c r="A316" s="43" t="s">
        <v>12</v>
      </c>
      <c r="B316" s="44">
        <v>1</v>
      </c>
      <c r="C316" s="44">
        <v>2008</v>
      </c>
      <c r="D316" s="44" t="str">
        <f t="shared" si="62"/>
        <v>2X3X1/2008</v>
      </c>
      <c r="E316" s="55">
        <v>79.05</v>
      </c>
      <c r="F316" s="55">
        <v>1.72</v>
      </c>
      <c r="G316" s="59">
        <f t="shared" si="56"/>
        <v>3.2307999999999999</v>
      </c>
      <c r="H316" s="59">
        <f t="shared" si="57"/>
        <v>6.9300660000000001</v>
      </c>
      <c r="I316" s="59">
        <f t="shared" si="58"/>
        <v>90.930865999999995</v>
      </c>
      <c r="J316" s="59">
        <f t="shared" si="59"/>
        <v>99.59989897807813</v>
      </c>
      <c r="K316" s="59">
        <f t="shared" si="60"/>
        <v>8.6690329780781354</v>
      </c>
      <c r="L316" s="60">
        <v>6.9800000000000001E-2</v>
      </c>
      <c r="M316" s="59"/>
      <c r="N316" s="59">
        <f>SUM(M$240:M316)</f>
        <v>0</v>
      </c>
      <c r="O316" s="59">
        <f>SUM(K$240:K316)</f>
        <v>1454.840864017227</v>
      </c>
      <c r="P316" s="60">
        <v>0.11916927641338389</v>
      </c>
      <c r="Q316" s="59">
        <f t="shared" si="63"/>
        <v>1454.840864017227</v>
      </c>
      <c r="R316" s="57">
        <f t="shared" si="61"/>
        <v>3.0403846153846152</v>
      </c>
      <c r="S316" s="61">
        <f t="shared" si="68"/>
        <v>0</v>
      </c>
      <c r="T316" s="43"/>
    </row>
    <row r="317" spans="1:20" s="22" customFormat="1" x14ac:dyDescent="0.25">
      <c r="A317" s="43" t="s">
        <v>12</v>
      </c>
      <c r="B317" s="44">
        <v>12</v>
      </c>
      <c r="C317" s="44">
        <v>2007</v>
      </c>
      <c r="D317" s="44" t="str">
        <f t="shared" si="62"/>
        <v>2X3X12/2007</v>
      </c>
      <c r="E317" s="55">
        <v>79.05</v>
      </c>
      <c r="F317" s="55">
        <v>1.72</v>
      </c>
      <c r="G317" s="59">
        <f t="shared" si="56"/>
        <v>3.2307999999999999</v>
      </c>
      <c r="H317" s="59">
        <f t="shared" si="57"/>
        <v>6.9300660000000001</v>
      </c>
      <c r="I317" s="59">
        <f t="shared" si="58"/>
        <v>90.930865999999995</v>
      </c>
      <c r="J317" s="59">
        <f t="shared" si="59"/>
        <v>101.82952852810287</v>
      </c>
      <c r="K317" s="59">
        <f t="shared" si="60"/>
        <v>10.898662528102875</v>
      </c>
      <c r="L317" s="60">
        <v>7.3300000000000004E-2</v>
      </c>
      <c r="M317" s="59"/>
      <c r="N317" s="59">
        <f>SUM(M$240:M317)</f>
        <v>0</v>
      </c>
      <c r="O317" s="59">
        <f>SUM(K$240:K317)</f>
        <v>1465.7395265453299</v>
      </c>
      <c r="P317" s="60">
        <v>0.14422284489863194</v>
      </c>
      <c r="Q317" s="59">
        <f t="shared" si="63"/>
        <v>1465.7395265453299</v>
      </c>
      <c r="R317" s="57">
        <f t="shared" si="61"/>
        <v>3.0403846153846152</v>
      </c>
      <c r="S317" s="61"/>
      <c r="T317" s="43"/>
    </row>
    <row r="318" spans="1:20" s="22" customFormat="1" x14ac:dyDescent="0.25">
      <c r="A318" s="43" t="s">
        <v>12</v>
      </c>
      <c r="B318" s="44">
        <v>11</v>
      </c>
      <c r="C318" s="44">
        <v>2007</v>
      </c>
      <c r="D318" s="44" t="str">
        <f t="shared" si="62"/>
        <v>2X3X11/2007</v>
      </c>
      <c r="E318" s="55">
        <v>79.05</v>
      </c>
      <c r="F318" s="55">
        <v>1.72</v>
      </c>
      <c r="G318" s="59">
        <f t="shared" si="56"/>
        <v>3.2307999999999999</v>
      </c>
      <c r="H318" s="59">
        <f t="shared" si="57"/>
        <v>6.9300660000000001</v>
      </c>
      <c r="I318" s="59">
        <f t="shared" si="58"/>
        <v>90.930865999999995</v>
      </c>
      <c r="J318" s="59">
        <f t="shared" si="59"/>
        <v>100.20131221196638</v>
      </c>
      <c r="K318" s="59">
        <f t="shared" si="60"/>
        <v>9.2704462119663873</v>
      </c>
      <c r="L318" s="60">
        <v>7.4999999999999997E-2</v>
      </c>
      <c r="M318" s="59"/>
      <c r="N318" s="59">
        <f>SUM(M$240:M318)</f>
        <v>0</v>
      </c>
      <c r="O318" s="59">
        <f>SUM(K$240:K318)</f>
        <v>1475.0099727572963</v>
      </c>
      <c r="P318" s="60">
        <v>0.12592714686006262</v>
      </c>
      <c r="Q318" s="59">
        <f t="shared" si="63"/>
        <v>1475.0099727572963</v>
      </c>
      <c r="R318" s="57">
        <f t="shared" si="61"/>
        <v>3.0403846153846152</v>
      </c>
      <c r="S318" s="61">
        <f>R318/R319-1</f>
        <v>0</v>
      </c>
      <c r="T318" s="43"/>
    </row>
    <row r="319" spans="1:20" s="22" customFormat="1" x14ac:dyDescent="0.25">
      <c r="A319" s="43" t="s">
        <v>12</v>
      </c>
      <c r="B319" s="44">
        <v>10</v>
      </c>
      <c r="C319" s="44">
        <v>2007</v>
      </c>
      <c r="D319" s="44" t="str">
        <f t="shared" si="62"/>
        <v>2X3X10/2007</v>
      </c>
      <c r="E319" s="55">
        <v>79.05</v>
      </c>
      <c r="F319" s="55">
        <v>1.72</v>
      </c>
      <c r="G319" s="59">
        <f t="shared" si="56"/>
        <v>3.2307999999999999</v>
      </c>
      <c r="H319" s="59">
        <f t="shared" si="57"/>
        <v>6.9300660000000001</v>
      </c>
      <c r="I319" s="59">
        <f t="shared" si="58"/>
        <v>90.930865999999995</v>
      </c>
      <c r="J319" s="59">
        <f t="shared" si="59"/>
        <v>99.746585132685013</v>
      </c>
      <c r="K319" s="59">
        <f t="shared" si="60"/>
        <v>8.8157191326850182</v>
      </c>
      <c r="L319" s="60">
        <v>7.7399999999999997E-2</v>
      </c>
      <c r="M319" s="59"/>
      <c r="N319" s="59">
        <f>SUM(M$240:M319)</f>
        <v>0</v>
      </c>
      <c r="O319" s="59">
        <f>SUM(K$240:K319)</f>
        <v>1483.8256918899813</v>
      </c>
      <c r="P319" s="60">
        <v>0.12081753749793968</v>
      </c>
      <c r="Q319" s="59">
        <f t="shared" si="63"/>
        <v>1483.8256918899813</v>
      </c>
      <c r="R319" s="57">
        <f t="shared" si="61"/>
        <v>3.0403846153846152</v>
      </c>
      <c r="S319" s="61">
        <f t="shared" ref="S319:S326" si="69">R319/R320-1</f>
        <v>0</v>
      </c>
      <c r="T319" s="43"/>
    </row>
    <row r="320" spans="1:20" s="22" customFormat="1" x14ac:dyDescent="0.25">
      <c r="A320" s="43" t="s">
        <v>12</v>
      </c>
      <c r="B320" s="44">
        <v>9</v>
      </c>
      <c r="C320" s="44">
        <v>2007</v>
      </c>
      <c r="D320" s="44" t="str">
        <f t="shared" si="62"/>
        <v>2X3X9/2007</v>
      </c>
      <c r="E320" s="55">
        <v>79.05</v>
      </c>
      <c r="F320" s="55">
        <v>1.72</v>
      </c>
      <c r="G320" s="59">
        <f t="shared" si="56"/>
        <v>3.2307999999999999</v>
      </c>
      <c r="H320" s="59">
        <f t="shared" si="57"/>
        <v>6.9300660000000001</v>
      </c>
      <c r="I320" s="59">
        <f t="shared" si="58"/>
        <v>90.930865999999995</v>
      </c>
      <c r="J320" s="59">
        <f t="shared" si="59"/>
        <v>99.306526668864365</v>
      </c>
      <c r="K320" s="59">
        <f t="shared" si="60"/>
        <v>8.37566066886437</v>
      </c>
      <c r="L320" s="60">
        <v>8.0299999999999996E-2</v>
      </c>
      <c r="M320" s="59"/>
      <c r="N320" s="59">
        <f>SUM(M$240:M320)</f>
        <v>0</v>
      </c>
      <c r="O320" s="59">
        <f>SUM(K$240:K320)</f>
        <v>1492.2013525588457</v>
      </c>
      <c r="P320" s="60">
        <v>0.11587275424427229</v>
      </c>
      <c r="Q320" s="59">
        <f t="shared" si="63"/>
        <v>1492.2013525588457</v>
      </c>
      <c r="R320" s="57">
        <f t="shared" si="61"/>
        <v>3.0403846153846152</v>
      </c>
      <c r="S320" s="61">
        <f t="shared" si="69"/>
        <v>0</v>
      </c>
      <c r="T320" s="43"/>
    </row>
    <row r="321" spans="1:20" s="22" customFormat="1" x14ac:dyDescent="0.25">
      <c r="A321" s="43" t="s">
        <v>12</v>
      </c>
      <c r="B321" s="44">
        <v>8</v>
      </c>
      <c r="C321" s="44">
        <v>2007</v>
      </c>
      <c r="D321" s="44" t="str">
        <f t="shared" si="62"/>
        <v>2X3X8/2007</v>
      </c>
      <c r="E321" s="55">
        <v>79.05</v>
      </c>
      <c r="F321" s="55">
        <v>1.72</v>
      </c>
      <c r="G321" s="59">
        <f t="shared" si="56"/>
        <v>3.2307999999999999</v>
      </c>
      <c r="H321" s="59">
        <f t="shared" si="57"/>
        <v>6.9300660000000001</v>
      </c>
      <c r="I321" s="59">
        <f t="shared" si="58"/>
        <v>90.930865999999995</v>
      </c>
      <c r="J321" s="59">
        <f t="shared" si="59"/>
        <v>99.130503283336083</v>
      </c>
      <c r="K321" s="59">
        <f t="shared" si="60"/>
        <v>8.199637283336088</v>
      </c>
      <c r="L321" s="60">
        <v>8.2500000000000004E-2</v>
      </c>
      <c r="M321" s="59"/>
      <c r="N321" s="59">
        <f>SUM(M$240:M321)</f>
        <v>0</v>
      </c>
      <c r="O321" s="59">
        <f>SUM(K$240:K321)</f>
        <v>1500.4009898421818</v>
      </c>
      <c r="P321" s="60">
        <v>0.11389484094280534</v>
      </c>
      <c r="Q321" s="59">
        <f t="shared" si="63"/>
        <v>1500.4009898421818</v>
      </c>
      <c r="R321" s="57">
        <f t="shared" si="61"/>
        <v>3.0403846153846152</v>
      </c>
      <c r="S321" s="61">
        <f t="shared" si="69"/>
        <v>0</v>
      </c>
      <c r="T321" s="43"/>
    </row>
    <row r="322" spans="1:20" s="22" customFormat="1" x14ac:dyDescent="0.25">
      <c r="A322" s="43" t="s">
        <v>12</v>
      </c>
      <c r="B322" s="44">
        <v>7</v>
      </c>
      <c r="C322" s="44">
        <v>2007</v>
      </c>
      <c r="D322" s="44" t="str">
        <f t="shared" si="62"/>
        <v>2X3X7/2007</v>
      </c>
      <c r="E322" s="55">
        <v>79.05</v>
      </c>
      <c r="F322" s="55">
        <v>1.72</v>
      </c>
      <c r="G322" s="59">
        <f t="shared" si="56"/>
        <v>3.2307999999999999</v>
      </c>
      <c r="H322" s="59">
        <f t="shared" si="57"/>
        <v>6.9300660000000001</v>
      </c>
      <c r="I322" s="59">
        <f t="shared" si="58"/>
        <v>90.930865999999995</v>
      </c>
      <c r="J322" s="59">
        <f t="shared" si="59"/>
        <v>99.130503283336083</v>
      </c>
      <c r="K322" s="59">
        <f t="shared" si="60"/>
        <v>8.199637283336088</v>
      </c>
      <c r="L322" s="60">
        <v>8.2500000000000004E-2</v>
      </c>
      <c r="M322" s="59"/>
      <c r="N322" s="59">
        <f>SUM(M$240:M322)</f>
        <v>0</v>
      </c>
      <c r="O322" s="59">
        <f>SUM(K$240:K322)</f>
        <v>1508.600627125518</v>
      </c>
      <c r="P322" s="60">
        <v>0.11389484094280534</v>
      </c>
      <c r="Q322" s="59">
        <f t="shared" si="63"/>
        <v>1508.600627125518</v>
      </c>
      <c r="R322" s="57">
        <f t="shared" si="61"/>
        <v>3.0403846153846152</v>
      </c>
      <c r="S322" s="61">
        <f t="shared" si="69"/>
        <v>0</v>
      </c>
      <c r="T322" s="43"/>
    </row>
    <row r="323" spans="1:20" s="22" customFormat="1" x14ac:dyDescent="0.25">
      <c r="A323" s="43" t="s">
        <v>12</v>
      </c>
      <c r="B323" s="44">
        <v>6</v>
      </c>
      <c r="C323" s="44">
        <v>2007</v>
      </c>
      <c r="D323" s="44" t="str">
        <f t="shared" si="62"/>
        <v>2X3X6/2007</v>
      </c>
      <c r="E323" s="55">
        <v>79.05</v>
      </c>
      <c r="F323" s="55">
        <v>1.72</v>
      </c>
      <c r="G323" s="59">
        <f t="shared" si="56"/>
        <v>3.2307999999999999</v>
      </c>
      <c r="H323" s="59">
        <f t="shared" si="57"/>
        <v>6.9300660000000001</v>
      </c>
      <c r="I323" s="59">
        <f t="shared" si="58"/>
        <v>90.930865999999995</v>
      </c>
      <c r="J323" s="59">
        <f t="shared" si="59"/>
        <v>99.042491590571942</v>
      </c>
      <c r="K323" s="59">
        <f t="shared" si="60"/>
        <v>8.111625590571947</v>
      </c>
      <c r="L323" s="60">
        <v>8.2500000000000004E-2</v>
      </c>
      <c r="M323" s="59"/>
      <c r="N323" s="59">
        <f>SUM(M$240:M323)</f>
        <v>0</v>
      </c>
      <c r="O323" s="59">
        <f>SUM(K$240:K323)</f>
        <v>1516.71225271609</v>
      </c>
      <c r="P323" s="60">
        <v>0.11290588429207185</v>
      </c>
      <c r="Q323" s="59">
        <f t="shared" si="63"/>
        <v>1516.71225271609</v>
      </c>
      <c r="R323" s="57">
        <f t="shared" si="61"/>
        <v>3.0403846153846152</v>
      </c>
      <c r="S323" s="61">
        <f t="shared" si="69"/>
        <v>0</v>
      </c>
      <c r="T323" s="43"/>
    </row>
    <row r="324" spans="1:20" s="22" customFormat="1" x14ac:dyDescent="0.25">
      <c r="A324" s="43" t="s">
        <v>12</v>
      </c>
      <c r="B324" s="44">
        <v>5</v>
      </c>
      <c r="C324" s="44">
        <v>2007</v>
      </c>
      <c r="D324" s="44" t="str">
        <f t="shared" si="62"/>
        <v>2X3X5/2007</v>
      </c>
      <c r="E324" s="55">
        <v>79.05</v>
      </c>
      <c r="F324" s="55">
        <v>1.72</v>
      </c>
      <c r="G324" s="59">
        <f t="shared" ref="G324:G387" si="70">(E324+F324)*0.04</f>
        <v>3.2307999999999999</v>
      </c>
      <c r="H324" s="59">
        <f t="shared" ref="H324:H387" si="71">SUM(E324:G324)*0.0825</f>
        <v>6.9300660000000001</v>
      </c>
      <c r="I324" s="59">
        <f t="shared" ref="I324:I387" si="72">SUM(E324:H324)</f>
        <v>90.930865999999995</v>
      </c>
      <c r="J324" s="59">
        <f t="shared" ref="J324:J387" si="73">E324*(1+P324)*1.04*1.0825</f>
        <v>99.306526668864365</v>
      </c>
      <c r="K324" s="59">
        <f t="shared" ref="K324:K387" si="74">J324-I324</f>
        <v>8.37566066886437</v>
      </c>
      <c r="L324" s="60">
        <v>8.2500000000000004E-2</v>
      </c>
      <c r="M324" s="59"/>
      <c r="N324" s="59">
        <f>SUM(M$240:M324)</f>
        <v>0</v>
      </c>
      <c r="O324" s="59">
        <f>SUM(K$240:K324)</f>
        <v>1525.0879133849544</v>
      </c>
      <c r="P324" s="60">
        <v>0.11587275424427229</v>
      </c>
      <c r="Q324" s="59">
        <f t="shared" si="63"/>
        <v>1525.0879133849544</v>
      </c>
      <c r="R324" s="57">
        <f t="shared" ref="R324:R387" si="75">E324/(LEFT(A324,1)*RIGHT(A324,1)*52/12)</f>
        <v>3.0403846153846152</v>
      </c>
      <c r="S324" s="61">
        <f t="shared" si="69"/>
        <v>0</v>
      </c>
      <c r="T324" s="43"/>
    </row>
    <row r="325" spans="1:20" s="22" customFormat="1" x14ac:dyDescent="0.25">
      <c r="A325" s="43" t="s">
        <v>12</v>
      </c>
      <c r="B325" s="44">
        <v>4</v>
      </c>
      <c r="C325" s="44">
        <v>2007</v>
      </c>
      <c r="D325" s="44" t="str">
        <f t="shared" ref="D325:D388" si="76">A325&amp;"X"&amp;B325&amp;"/"&amp;C325</f>
        <v>2X3X4/2007</v>
      </c>
      <c r="E325" s="55">
        <v>79.05</v>
      </c>
      <c r="F325" s="55">
        <v>1.72</v>
      </c>
      <c r="G325" s="59">
        <f t="shared" si="70"/>
        <v>3.2307999999999999</v>
      </c>
      <c r="H325" s="59">
        <f t="shared" si="71"/>
        <v>6.9300660000000001</v>
      </c>
      <c r="I325" s="59">
        <f t="shared" si="72"/>
        <v>90.930865999999995</v>
      </c>
      <c r="J325" s="59">
        <f t="shared" si="73"/>
        <v>98.485084203065767</v>
      </c>
      <c r="K325" s="59">
        <f t="shared" si="74"/>
        <v>7.5542182030657727</v>
      </c>
      <c r="L325" s="60">
        <v>8.2500000000000004E-2</v>
      </c>
      <c r="M325" s="59"/>
      <c r="N325" s="59">
        <f>SUM(M$240:M325)</f>
        <v>0</v>
      </c>
      <c r="O325" s="59">
        <f>SUM(K$240:K325)</f>
        <v>1532.6421315880202</v>
      </c>
      <c r="P325" s="60">
        <v>0.10664249217075984</v>
      </c>
      <c r="Q325" s="59">
        <f t="shared" ref="Q325:Q388" si="77">O325+N325</f>
        <v>1532.6421315880202</v>
      </c>
      <c r="R325" s="57">
        <f t="shared" si="75"/>
        <v>3.0403846153846152</v>
      </c>
      <c r="S325" s="61">
        <f t="shared" si="69"/>
        <v>0</v>
      </c>
      <c r="T325" s="43"/>
    </row>
    <row r="326" spans="1:20" s="22" customFormat="1" x14ac:dyDescent="0.25">
      <c r="A326" s="43" t="s">
        <v>12</v>
      </c>
      <c r="B326" s="44">
        <v>3</v>
      </c>
      <c r="C326" s="44">
        <v>2007</v>
      </c>
      <c r="D326" s="44" t="str">
        <f t="shared" si="76"/>
        <v>2X3X3/2007</v>
      </c>
      <c r="E326" s="55">
        <v>79.05</v>
      </c>
      <c r="F326" s="55">
        <v>1.72</v>
      </c>
      <c r="G326" s="59">
        <f t="shared" si="70"/>
        <v>3.2307999999999999</v>
      </c>
      <c r="H326" s="59">
        <f t="shared" si="71"/>
        <v>6.9300660000000001</v>
      </c>
      <c r="I326" s="59">
        <f t="shared" si="72"/>
        <v>90.930865999999995</v>
      </c>
      <c r="J326" s="59">
        <f t="shared" si="73"/>
        <v>97.428943889896161</v>
      </c>
      <c r="K326" s="59">
        <f t="shared" si="74"/>
        <v>6.498077889896166</v>
      </c>
      <c r="L326" s="60">
        <v>8.2500000000000004E-2</v>
      </c>
      <c r="M326" s="59"/>
      <c r="N326" s="59">
        <f>SUM(M$240:M326)</f>
        <v>0</v>
      </c>
      <c r="O326" s="59">
        <f>SUM(K$240:K326)</f>
        <v>1539.1402094779164</v>
      </c>
      <c r="P326" s="60">
        <v>9.4775012361958136E-2</v>
      </c>
      <c r="Q326" s="59">
        <f t="shared" si="77"/>
        <v>1539.1402094779164</v>
      </c>
      <c r="R326" s="57">
        <f t="shared" si="75"/>
        <v>3.0403846153846152</v>
      </c>
      <c r="S326" s="61">
        <f t="shared" si="69"/>
        <v>0</v>
      </c>
      <c r="T326" s="43"/>
    </row>
    <row r="327" spans="1:20" s="22" customFormat="1" x14ac:dyDescent="0.25">
      <c r="A327" s="43" t="s">
        <v>12</v>
      </c>
      <c r="B327" s="44">
        <v>2</v>
      </c>
      <c r="C327" s="44">
        <v>2007</v>
      </c>
      <c r="D327" s="44" t="str">
        <f t="shared" si="76"/>
        <v>2X3X2/2007</v>
      </c>
      <c r="E327" s="55">
        <v>79.05</v>
      </c>
      <c r="F327" s="55">
        <v>1.72</v>
      </c>
      <c r="G327" s="59">
        <f t="shared" si="70"/>
        <v>3.2307999999999999</v>
      </c>
      <c r="H327" s="59">
        <f t="shared" si="71"/>
        <v>6.9300660000000001</v>
      </c>
      <c r="I327" s="59">
        <f t="shared" si="72"/>
        <v>90.930865999999995</v>
      </c>
      <c r="J327" s="59">
        <f t="shared" si="73"/>
        <v>97.428943889896161</v>
      </c>
      <c r="K327" s="59">
        <f t="shared" si="74"/>
        <v>6.498077889896166</v>
      </c>
      <c r="L327" s="60">
        <v>8.2500000000000004E-2</v>
      </c>
      <c r="M327" s="59"/>
      <c r="N327" s="59">
        <f>SUM(M$240:M327)</f>
        <v>0</v>
      </c>
      <c r="O327" s="59">
        <f>SUM(K$240:K327)</f>
        <v>1545.6382873678126</v>
      </c>
      <c r="P327" s="60">
        <v>9.4775012361958136E-2</v>
      </c>
      <c r="Q327" s="59">
        <f t="shared" si="77"/>
        <v>1545.6382873678126</v>
      </c>
      <c r="R327" s="57">
        <f t="shared" si="75"/>
        <v>3.0403846153846152</v>
      </c>
      <c r="S327" s="61"/>
      <c r="T327" s="43"/>
    </row>
    <row r="328" spans="1:20" s="22" customFormat="1" x14ac:dyDescent="0.25">
      <c r="A328" s="43" t="s">
        <v>12</v>
      </c>
      <c r="B328" s="44">
        <v>1</v>
      </c>
      <c r="C328" s="44">
        <v>2007</v>
      </c>
      <c r="D328" s="44" t="str">
        <f t="shared" si="76"/>
        <v>2X3X1/2007</v>
      </c>
      <c r="E328" s="55">
        <v>79.05</v>
      </c>
      <c r="F328" s="55">
        <v>1.72</v>
      </c>
      <c r="G328" s="59">
        <f t="shared" si="70"/>
        <v>3.2307999999999999</v>
      </c>
      <c r="H328" s="59">
        <f t="shared" si="71"/>
        <v>6.9300660000000001</v>
      </c>
      <c r="I328" s="59">
        <f t="shared" si="72"/>
        <v>90.930865999999995</v>
      </c>
      <c r="J328" s="59">
        <f t="shared" si="73"/>
        <v>97.971682661941642</v>
      </c>
      <c r="K328" s="59">
        <f t="shared" si="74"/>
        <v>7.0408166619416477</v>
      </c>
      <c r="L328" s="60">
        <v>8.2500000000000004E-2</v>
      </c>
      <c r="M328" s="59"/>
      <c r="N328" s="59">
        <f>SUM(M$240:M328)</f>
        <v>0</v>
      </c>
      <c r="O328" s="59">
        <f>SUM(K$240:K328)</f>
        <v>1552.6791040297542</v>
      </c>
      <c r="P328" s="60">
        <v>0.10087357837481457</v>
      </c>
      <c r="Q328" s="59">
        <f t="shared" si="77"/>
        <v>1552.6791040297542</v>
      </c>
      <c r="R328" s="57">
        <f t="shared" si="75"/>
        <v>3.0403846153846152</v>
      </c>
      <c r="S328" s="61">
        <f>R328/R329-1</f>
        <v>0</v>
      </c>
      <c r="T328" s="43"/>
    </row>
    <row r="329" spans="1:20" s="22" customFormat="1" x14ac:dyDescent="0.25">
      <c r="A329" s="43" t="s">
        <v>12</v>
      </c>
      <c r="B329" s="44">
        <v>12</v>
      </c>
      <c r="C329" s="44">
        <v>2006</v>
      </c>
      <c r="D329" s="44" t="str">
        <f t="shared" si="76"/>
        <v>2X3X12/2006</v>
      </c>
      <c r="E329" s="55">
        <v>79.05</v>
      </c>
      <c r="F329" s="55">
        <v>1.72</v>
      </c>
      <c r="G329" s="59">
        <f t="shared" si="70"/>
        <v>3.2307999999999999</v>
      </c>
      <c r="H329" s="59">
        <f t="shared" si="71"/>
        <v>6.9300660000000001</v>
      </c>
      <c r="I329" s="59">
        <f t="shared" si="72"/>
        <v>90.930865999999995</v>
      </c>
      <c r="J329" s="59">
        <f t="shared" si="73"/>
        <v>97.986351277402349</v>
      </c>
      <c r="K329" s="59">
        <f t="shared" si="74"/>
        <v>7.0554852774023544</v>
      </c>
      <c r="L329" s="60">
        <v>8.2500000000000004E-2</v>
      </c>
      <c r="M329" s="59"/>
      <c r="N329" s="59">
        <f>SUM(M$240:M329)</f>
        <v>0</v>
      </c>
      <c r="O329" s="59">
        <f>SUM(K$240:K329)</f>
        <v>1559.7345893071565</v>
      </c>
      <c r="P329" s="60">
        <v>0.10103840448327014</v>
      </c>
      <c r="Q329" s="59">
        <f t="shared" si="77"/>
        <v>1559.7345893071565</v>
      </c>
      <c r="R329" s="57">
        <f t="shared" si="75"/>
        <v>3.0403846153846152</v>
      </c>
      <c r="S329" s="61">
        <f t="shared" ref="S329:S336" si="78">R329/R330-1</f>
        <v>0</v>
      </c>
      <c r="T329" s="43"/>
    </row>
    <row r="330" spans="1:20" s="22" customFormat="1" x14ac:dyDescent="0.25">
      <c r="A330" s="43" t="s">
        <v>12</v>
      </c>
      <c r="B330" s="44">
        <v>11</v>
      </c>
      <c r="C330" s="44">
        <v>2006</v>
      </c>
      <c r="D330" s="44" t="str">
        <f t="shared" si="76"/>
        <v>2X3X11/2006</v>
      </c>
      <c r="E330" s="55">
        <v>79.05</v>
      </c>
      <c r="F330" s="55">
        <v>1.72</v>
      </c>
      <c r="G330" s="59">
        <f t="shared" si="70"/>
        <v>3.2307999999999999</v>
      </c>
      <c r="H330" s="59">
        <f t="shared" si="71"/>
        <v>6.9300660000000001</v>
      </c>
      <c r="I330" s="59">
        <f t="shared" si="72"/>
        <v>90.930865999999995</v>
      </c>
      <c r="J330" s="59">
        <f t="shared" si="73"/>
        <v>97.986351277402349</v>
      </c>
      <c r="K330" s="59">
        <f t="shared" si="74"/>
        <v>7.0554852774023544</v>
      </c>
      <c r="L330" s="60">
        <v>8.2500000000000004E-2</v>
      </c>
      <c r="M330" s="59"/>
      <c r="N330" s="59">
        <f>SUM(M$240:M330)</f>
        <v>0</v>
      </c>
      <c r="O330" s="59">
        <f>SUM(K$240:K330)</f>
        <v>1566.7900745845589</v>
      </c>
      <c r="P330" s="60">
        <v>0.10103840448327014</v>
      </c>
      <c r="Q330" s="59">
        <f t="shared" si="77"/>
        <v>1566.7900745845589</v>
      </c>
      <c r="R330" s="57">
        <f t="shared" si="75"/>
        <v>3.0403846153846152</v>
      </c>
      <c r="S330" s="61">
        <f t="shared" si="78"/>
        <v>0</v>
      </c>
      <c r="T330" s="43"/>
    </row>
    <row r="331" spans="1:20" s="22" customFormat="1" x14ac:dyDescent="0.25">
      <c r="A331" s="43" t="s">
        <v>12</v>
      </c>
      <c r="B331" s="44">
        <v>10</v>
      </c>
      <c r="C331" s="44">
        <v>2006</v>
      </c>
      <c r="D331" s="44" t="str">
        <f t="shared" si="76"/>
        <v>2X3X10/2006</v>
      </c>
      <c r="E331" s="55">
        <v>79.05</v>
      </c>
      <c r="F331" s="55">
        <v>1.72</v>
      </c>
      <c r="G331" s="59">
        <f t="shared" si="70"/>
        <v>3.2307999999999999</v>
      </c>
      <c r="H331" s="59">
        <f t="shared" si="71"/>
        <v>6.9300660000000001</v>
      </c>
      <c r="I331" s="59">
        <f t="shared" si="72"/>
        <v>90.930865999999995</v>
      </c>
      <c r="J331" s="59">
        <f t="shared" si="73"/>
        <v>99.145171898796789</v>
      </c>
      <c r="K331" s="59">
        <f t="shared" si="74"/>
        <v>8.2143058987967947</v>
      </c>
      <c r="L331" s="60">
        <v>8.2500000000000004E-2</v>
      </c>
      <c r="M331" s="59"/>
      <c r="N331" s="59">
        <f>SUM(M$240:M331)</f>
        <v>0</v>
      </c>
      <c r="O331" s="59">
        <f>SUM(K$240:K331)</f>
        <v>1575.0043804833556</v>
      </c>
      <c r="P331" s="60">
        <v>0.11405966705126092</v>
      </c>
      <c r="Q331" s="59">
        <f t="shared" si="77"/>
        <v>1575.0043804833556</v>
      </c>
      <c r="R331" s="57">
        <f t="shared" si="75"/>
        <v>3.0403846153846152</v>
      </c>
      <c r="S331" s="61">
        <f t="shared" si="78"/>
        <v>0</v>
      </c>
      <c r="T331" s="43"/>
    </row>
    <row r="332" spans="1:20" s="22" customFormat="1" x14ac:dyDescent="0.25">
      <c r="A332" s="43" t="s">
        <v>12</v>
      </c>
      <c r="B332" s="44">
        <v>9</v>
      </c>
      <c r="C332" s="44">
        <v>2006</v>
      </c>
      <c r="D332" s="44" t="str">
        <f t="shared" si="76"/>
        <v>2X3X9/2006</v>
      </c>
      <c r="E332" s="55">
        <v>79.05</v>
      </c>
      <c r="F332" s="55">
        <v>1.72</v>
      </c>
      <c r="G332" s="59">
        <f t="shared" si="70"/>
        <v>3.2307999999999999</v>
      </c>
      <c r="H332" s="59">
        <f t="shared" si="71"/>
        <v>6.9300660000000001</v>
      </c>
      <c r="I332" s="59">
        <f t="shared" si="72"/>
        <v>90.930865999999995</v>
      </c>
      <c r="J332" s="59">
        <f t="shared" si="73"/>
        <v>99.40920697708917</v>
      </c>
      <c r="K332" s="59">
        <f t="shared" si="74"/>
        <v>8.4783409770891751</v>
      </c>
      <c r="L332" s="60">
        <v>8.2500000000000004E-2</v>
      </c>
      <c r="M332" s="59"/>
      <c r="N332" s="59">
        <f>SUM(M$240:M332)</f>
        <v>0</v>
      </c>
      <c r="O332" s="59">
        <f>SUM(K$240:K332)</f>
        <v>1583.4827214604447</v>
      </c>
      <c r="P332" s="60">
        <v>0.11702653700346134</v>
      </c>
      <c r="Q332" s="59">
        <f t="shared" si="77"/>
        <v>1583.4827214604447</v>
      </c>
      <c r="R332" s="57">
        <f t="shared" si="75"/>
        <v>3.0403846153846152</v>
      </c>
      <c r="S332" s="61">
        <f t="shared" si="78"/>
        <v>0</v>
      </c>
      <c r="T332" s="43"/>
    </row>
    <row r="333" spans="1:20" s="22" customFormat="1" x14ac:dyDescent="0.25">
      <c r="A333" s="43" t="s">
        <v>12</v>
      </c>
      <c r="B333" s="44">
        <v>8</v>
      </c>
      <c r="C333" s="44">
        <v>2006</v>
      </c>
      <c r="D333" s="44" t="str">
        <f t="shared" si="76"/>
        <v>2X3X8/2006</v>
      </c>
      <c r="E333" s="55">
        <v>79.05</v>
      </c>
      <c r="F333" s="55">
        <v>1.72</v>
      </c>
      <c r="G333" s="59">
        <f t="shared" si="70"/>
        <v>3.2307999999999999</v>
      </c>
      <c r="H333" s="59">
        <f t="shared" si="71"/>
        <v>6.9300660000000001</v>
      </c>
      <c r="I333" s="59">
        <f t="shared" si="72"/>
        <v>90.930865999999995</v>
      </c>
      <c r="J333" s="59">
        <f t="shared" si="73"/>
        <v>99.057160206032648</v>
      </c>
      <c r="K333" s="59">
        <f t="shared" si="74"/>
        <v>8.1262942060326537</v>
      </c>
      <c r="L333" s="60">
        <v>8.2500000000000004E-2</v>
      </c>
      <c r="M333" s="59"/>
      <c r="N333" s="59">
        <f>SUM(M$240:M333)</f>
        <v>0</v>
      </c>
      <c r="O333" s="59">
        <f>SUM(K$240:K333)</f>
        <v>1591.6090156664775</v>
      </c>
      <c r="P333" s="60">
        <v>0.11307071040052745</v>
      </c>
      <c r="Q333" s="59">
        <f t="shared" si="77"/>
        <v>1591.6090156664775</v>
      </c>
      <c r="R333" s="57">
        <f t="shared" si="75"/>
        <v>3.0403846153846152</v>
      </c>
      <c r="S333" s="61">
        <f t="shared" si="78"/>
        <v>0</v>
      </c>
      <c r="T333" s="43"/>
    </row>
    <row r="334" spans="1:20" s="22" customFormat="1" x14ac:dyDescent="0.25">
      <c r="A334" s="43" t="s">
        <v>12</v>
      </c>
      <c r="B334" s="44">
        <v>7</v>
      </c>
      <c r="C334" s="44">
        <v>2006</v>
      </c>
      <c r="D334" s="44" t="str">
        <f t="shared" si="76"/>
        <v>2X3X7/2006</v>
      </c>
      <c r="E334" s="55">
        <v>79.05</v>
      </c>
      <c r="F334" s="55">
        <v>1.72</v>
      </c>
      <c r="G334" s="59">
        <f t="shared" si="70"/>
        <v>3.2307999999999999</v>
      </c>
      <c r="H334" s="59">
        <f t="shared" si="71"/>
        <v>6.9300660000000001</v>
      </c>
      <c r="I334" s="59">
        <f t="shared" si="72"/>
        <v>90.930865999999995</v>
      </c>
      <c r="J334" s="59">
        <f t="shared" si="73"/>
        <v>98.866468205043702</v>
      </c>
      <c r="K334" s="59">
        <f t="shared" si="74"/>
        <v>7.9356022050437076</v>
      </c>
      <c r="L334" s="60">
        <v>8.2500000000000004E-2</v>
      </c>
      <c r="M334" s="59"/>
      <c r="N334" s="59">
        <f>SUM(M$240:M334)</f>
        <v>0</v>
      </c>
      <c r="O334" s="59">
        <f>SUM(K$240:K334)</f>
        <v>1599.5446178715213</v>
      </c>
      <c r="P334" s="60">
        <v>0.11092797099060492</v>
      </c>
      <c r="Q334" s="59">
        <f t="shared" si="77"/>
        <v>1599.5446178715213</v>
      </c>
      <c r="R334" s="57">
        <f t="shared" si="75"/>
        <v>3.0403846153846152</v>
      </c>
      <c r="S334" s="61">
        <f t="shared" si="78"/>
        <v>0</v>
      </c>
      <c r="T334" s="43"/>
    </row>
    <row r="335" spans="1:20" s="22" customFormat="1" x14ac:dyDescent="0.25">
      <c r="A335" s="43" t="s">
        <v>12</v>
      </c>
      <c r="B335" s="44">
        <v>6</v>
      </c>
      <c r="C335" s="44">
        <v>2006</v>
      </c>
      <c r="D335" s="44" t="str">
        <f t="shared" si="76"/>
        <v>2X3X6/2006</v>
      </c>
      <c r="E335" s="55">
        <v>79.05</v>
      </c>
      <c r="F335" s="55">
        <v>1.72</v>
      </c>
      <c r="G335" s="59">
        <f t="shared" si="70"/>
        <v>3.2307999999999999</v>
      </c>
      <c r="H335" s="59">
        <f t="shared" si="71"/>
        <v>6.9300660000000001</v>
      </c>
      <c r="I335" s="59">
        <f t="shared" si="72"/>
        <v>90.930865999999995</v>
      </c>
      <c r="J335" s="59">
        <f t="shared" si="73"/>
        <v>98.778456512279547</v>
      </c>
      <c r="K335" s="59">
        <f t="shared" si="74"/>
        <v>7.8475905122795524</v>
      </c>
      <c r="L335" s="60">
        <v>8.0199999999999994E-2</v>
      </c>
      <c r="M335" s="59"/>
      <c r="N335" s="59">
        <f>SUM(M$240:M335)</f>
        <v>0</v>
      </c>
      <c r="O335" s="59">
        <f>SUM(K$240:K335)</f>
        <v>1607.3922083838008</v>
      </c>
      <c r="P335" s="60">
        <v>0.10993901433987144</v>
      </c>
      <c r="Q335" s="59">
        <f t="shared" si="77"/>
        <v>1607.3922083838008</v>
      </c>
      <c r="R335" s="57">
        <f t="shared" si="75"/>
        <v>3.0403846153846152</v>
      </c>
      <c r="S335" s="61">
        <f t="shared" si="78"/>
        <v>0</v>
      </c>
      <c r="T335" s="43"/>
    </row>
    <row r="336" spans="1:20" s="22" customFormat="1" x14ac:dyDescent="0.25">
      <c r="A336" s="43" t="s">
        <v>12</v>
      </c>
      <c r="B336" s="44">
        <v>5</v>
      </c>
      <c r="C336" s="44">
        <v>2006</v>
      </c>
      <c r="D336" s="44" t="str">
        <f t="shared" si="76"/>
        <v>2X3X5/2006</v>
      </c>
      <c r="E336" s="55">
        <v>79.05</v>
      </c>
      <c r="F336" s="55">
        <v>1.72</v>
      </c>
      <c r="G336" s="59">
        <f t="shared" si="70"/>
        <v>3.2307999999999999</v>
      </c>
      <c r="H336" s="59">
        <f t="shared" si="71"/>
        <v>6.9300660000000001</v>
      </c>
      <c r="I336" s="59">
        <f t="shared" si="72"/>
        <v>90.930865999999995</v>
      </c>
      <c r="J336" s="59">
        <f t="shared" si="73"/>
        <v>98.162374662930631</v>
      </c>
      <c r="K336" s="59">
        <f t="shared" si="74"/>
        <v>7.2315086629306364</v>
      </c>
      <c r="L336" s="60">
        <v>7.9299999999999995E-2</v>
      </c>
      <c r="M336" s="59"/>
      <c r="N336" s="59">
        <f>SUM(M$240:M336)</f>
        <v>0</v>
      </c>
      <c r="O336" s="59">
        <f>SUM(K$240:K336)</f>
        <v>1614.6237170467314</v>
      </c>
      <c r="P336" s="60">
        <v>0.1030163177847371</v>
      </c>
      <c r="Q336" s="59">
        <f t="shared" si="77"/>
        <v>1614.6237170467314</v>
      </c>
      <c r="R336" s="57">
        <f t="shared" si="75"/>
        <v>3.0403846153846152</v>
      </c>
      <c r="S336" s="61">
        <f t="shared" si="78"/>
        <v>0</v>
      </c>
      <c r="T336" s="43"/>
    </row>
    <row r="337" spans="1:20" s="22" customFormat="1" x14ac:dyDescent="0.25">
      <c r="A337" s="43" t="s">
        <v>12</v>
      </c>
      <c r="B337" s="44">
        <v>4</v>
      </c>
      <c r="C337" s="44">
        <v>2006</v>
      </c>
      <c r="D337" s="44" t="str">
        <f t="shared" si="76"/>
        <v>2X3X4/2006</v>
      </c>
      <c r="E337" s="55">
        <v>79.05</v>
      </c>
      <c r="F337" s="55">
        <v>1.72</v>
      </c>
      <c r="G337" s="59">
        <f t="shared" si="70"/>
        <v>3.2307999999999999</v>
      </c>
      <c r="H337" s="59">
        <f t="shared" si="71"/>
        <v>6.9300660000000001</v>
      </c>
      <c r="I337" s="59">
        <f t="shared" si="72"/>
        <v>90.930865999999995</v>
      </c>
      <c r="J337" s="59">
        <f t="shared" si="73"/>
        <v>97.355600812592698</v>
      </c>
      <c r="K337" s="59">
        <f t="shared" si="74"/>
        <v>6.4247348125927033</v>
      </c>
      <c r="L337" s="60">
        <v>7.7499999999999999E-2</v>
      </c>
      <c r="M337" s="59"/>
      <c r="N337" s="59">
        <f>SUM(M$240:M337)</f>
        <v>0</v>
      </c>
      <c r="O337" s="59">
        <f>SUM(K$240:K337)</f>
        <v>1621.0484518593241</v>
      </c>
      <c r="P337" s="60">
        <v>9.395088181968024E-2</v>
      </c>
      <c r="Q337" s="59">
        <f t="shared" si="77"/>
        <v>1621.0484518593241</v>
      </c>
      <c r="R337" s="57">
        <f t="shared" si="75"/>
        <v>3.0403846153846152</v>
      </c>
      <c r="S337" s="61"/>
      <c r="T337" s="43"/>
    </row>
    <row r="338" spans="1:20" s="22" customFormat="1" x14ac:dyDescent="0.25">
      <c r="A338" s="43" t="s">
        <v>12</v>
      </c>
      <c r="B338" s="44">
        <v>3</v>
      </c>
      <c r="C338" s="44">
        <v>2006</v>
      </c>
      <c r="D338" s="44" t="str">
        <f t="shared" si="76"/>
        <v>2X3X3/2006</v>
      </c>
      <c r="E338" s="55">
        <v>79.05</v>
      </c>
      <c r="F338" s="55">
        <v>1.72</v>
      </c>
      <c r="G338" s="59">
        <f t="shared" si="70"/>
        <v>3.2307999999999999</v>
      </c>
      <c r="H338" s="59">
        <f t="shared" si="71"/>
        <v>6.9300660000000001</v>
      </c>
      <c r="I338" s="59">
        <f t="shared" si="72"/>
        <v>90.930865999999995</v>
      </c>
      <c r="J338" s="59">
        <f t="shared" si="73"/>
        <v>97.003554041536191</v>
      </c>
      <c r="K338" s="59">
        <f t="shared" si="74"/>
        <v>6.0726880415361961</v>
      </c>
      <c r="L338" s="60">
        <v>7.5300000000000006E-2</v>
      </c>
      <c r="M338" s="59"/>
      <c r="N338" s="59">
        <f>SUM(M$240:M338)</f>
        <v>0</v>
      </c>
      <c r="O338" s="59">
        <f>SUM(K$240:K338)</f>
        <v>1627.1211399008603</v>
      </c>
      <c r="P338" s="60">
        <v>8.9995055216746334E-2</v>
      </c>
      <c r="Q338" s="59">
        <f t="shared" si="77"/>
        <v>1627.1211399008603</v>
      </c>
      <c r="R338" s="57">
        <f t="shared" si="75"/>
        <v>3.0403846153846152</v>
      </c>
      <c r="S338" s="61">
        <f>R338/R339-1</f>
        <v>0</v>
      </c>
      <c r="T338" s="43"/>
    </row>
    <row r="339" spans="1:20" s="22" customFormat="1" x14ac:dyDescent="0.25">
      <c r="A339" s="43" t="s">
        <v>12</v>
      </c>
      <c r="B339" s="44">
        <v>2</v>
      </c>
      <c r="C339" s="44">
        <v>2006</v>
      </c>
      <c r="D339" s="44" t="str">
        <f t="shared" si="76"/>
        <v>2X3X2/2006</v>
      </c>
      <c r="E339" s="55">
        <v>79.05</v>
      </c>
      <c r="F339" s="55">
        <v>1.72</v>
      </c>
      <c r="G339" s="59">
        <f t="shared" si="70"/>
        <v>3.2307999999999999</v>
      </c>
      <c r="H339" s="59">
        <f t="shared" si="71"/>
        <v>6.9300660000000001</v>
      </c>
      <c r="I339" s="59">
        <f t="shared" si="72"/>
        <v>90.930865999999995</v>
      </c>
      <c r="J339" s="59">
        <f t="shared" si="73"/>
        <v>96.91554234877205</v>
      </c>
      <c r="K339" s="59">
        <f t="shared" si="74"/>
        <v>5.9846763487720551</v>
      </c>
      <c r="L339" s="60">
        <v>7.4999999999999997E-2</v>
      </c>
      <c r="M339" s="59"/>
      <c r="N339" s="59">
        <f>SUM(M$240:M339)</f>
        <v>0</v>
      </c>
      <c r="O339" s="59">
        <f>SUM(K$240:K339)</f>
        <v>1633.1058162496324</v>
      </c>
      <c r="P339" s="60">
        <v>8.9006098566012853E-2</v>
      </c>
      <c r="Q339" s="59">
        <f t="shared" si="77"/>
        <v>1633.1058162496324</v>
      </c>
      <c r="R339" s="57">
        <f t="shared" si="75"/>
        <v>3.0403846153846152</v>
      </c>
      <c r="S339" s="61">
        <f t="shared" ref="S339:S346" si="79">R339/R340-1</f>
        <v>0</v>
      </c>
      <c r="T339" s="43"/>
    </row>
    <row r="340" spans="1:20" s="22" customFormat="1" x14ac:dyDescent="0.25">
      <c r="A340" s="43" t="s">
        <v>12</v>
      </c>
      <c r="B340" s="44">
        <v>1</v>
      </c>
      <c r="C340" s="44">
        <v>2006</v>
      </c>
      <c r="D340" s="44" t="str">
        <f t="shared" si="76"/>
        <v>2X3X1/2006</v>
      </c>
      <c r="E340" s="55">
        <v>79.05</v>
      </c>
      <c r="F340" s="55">
        <v>1.72</v>
      </c>
      <c r="G340" s="59">
        <f t="shared" si="70"/>
        <v>3.2307999999999999</v>
      </c>
      <c r="H340" s="59">
        <f t="shared" si="71"/>
        <v>6.9300660000000001</v>
      </c>
      <c r="I340" s="59">
        <f t="shared" si="72"/>
        <v>90.930865999999995</v>
      </c>
      <c r="J340" s="59">
        <f t="shared" si="73"/>
        <v>96.827530656007909</v>
      </c>
      <c r="K340" s="59">
        <f t="shared" si="74"/>
        <v>5.8966646560079141</v>
      </c>
      <c r="L340" s="60">
        <v>7.2599999999999998E-2</v>
      </c>
      <c r="M340" s="59"/>
      <c r="N340" s="59">
        <f>SUM(M$240:M340)</f>
        <v>0</v>
      </c>
      <c r="O340" s="59">
        <f>SUM(K$240:K340)</f>
        <v>1639.0024809056404</v>
      </c>
      <c r="P340" s="60">
        <v>8.8017141915279373E-2</v>
      </c>
      <c r="Q340" s="59">
        <f t="shared" si="77"/>
        <v>1639.0024809056404</v>
      </c>
      <c r="R340" s="57">
        <f t="shared" si="75"/>
        <v>3.0403846153846152</v>
      </c>
      <c r="S340" s="61">
        <f t="shared" si="79"/>
        <v>0</v>
      </c>
      <c r="T340" s="43"/>
    </row>
    <row r="341" spans="1:20" s="22" customFormat="1" x14ac:dyDescent="0.25">
      <c r="A341" s="43" t="s">
        <v>12</v>
      </c>
      <c r="B341" s="44">
        <v>12</v>
      </c>
      <c r="C341" s="44">
        <v>2005</v>
      </c>
      <c r="D341" s="44" t="str">
        <f t="shared" si="76"/>
        <v>2X3X12/2005</v>
      </c>
      <c r="E341" s="55">
        <v>79.05</v>
      </c>
      <c r="F341" s="55">
        <v>1.72</v>
      </c>
      <c r="G341" s="59">
        <f t="shared" si="70"/>
        <v>3.2307999999999999</v>
      </c>
      <c r="H341" s="59">
        <f t="shared" si="71"/>
        <v>6.9300660000000001</v>
      </c>
      <c r="I341" s="59">
        <f t="shared" si="72"/>
        <v>90.930865999999995</v>
      </c>
      <c r="J341" s="59">
        <f t="shared" si="73"/>
        <v>96.81286204054723</v>
      </c>
      <c r="K341" s="59">
        <f t="shared" si="74"/>
        <v>5.8819960405472358</v>
      </c>
      <c r="L341" s="60">
        <v>7.1500000000000008E-2</v>
      </c>
      <c r="M341" s="59"/>
      <c r="N341" s="59">
        <f>SUM(M$240:M341)</f>
        <v>0</v>
      </c>
      <c r="O341" s="59">
        <f>SUM(K$240:K341)</f>
        <v>1644.8844769461875</v>
      </c>
      <c r="P341" s="60">
        <v>8.7852315806823802E-2</v>
      </c>
      <c r="Q341" s="59">
        <f t="shared" si="77"/>
        <v>1644.8844769461875</v>
      </c>
      <c r="R341" s="57">
        <f t="shared" si="75"/>
        <v>3.0403846153846152</v>
      </c>
      <c r="S341" s="61">
        <f t="shared" si="79"/>
        <v>0</v>
      </c>
      <c r="T341" s="43"/>
    </row>
    <row r="342" spans="1:20" s="22" customFormat="1" x14ac:dyDescent="0.25">
      <c r="A342" s="43" t="s">
        <v>12</v>
      </c>
      <c r="B342" s="44">
        <v>11</v>
      </c>
      <c r="C342" s="44">
        <v>2005</v>
      </c>
      <c r="D342" s="44" t="str">
        <f t="shared" si="76"/>
        <v>2X3X11/2005</v>
      </c>
      <c r="E342" s="55">
        <v>79.05</v>
      </c>
      <c r="F342" s="55">
        <v>1.72</v>
      </c>
      <c r="G342" s="59">
        <f t="shared" si="70"/>
        <v>3.2307999999999999</v>
      </c>
      <c r="H342" s="59">
        <f t="shared" si="71"/>
        <v>6.9300660000000001</v>
      </c>
      <c r="I342" s="59">
        <f t="shared" si="72"/>
        <v>90.930865999999995</v>
      </c>
      <c r="J342" s="59">
        <f t="shared" si="73"/>
        <v>99.526555900774682</v>
      </c>
      <c r="K342" s="59">
        <f t="shared" si="74"/>
        <v>8.595689900774687</v>
      </c>
      <c r="L342" s="60">
        <v>7.0000000000000007E-2</v>
      </c>
      <c r="M342" s="59"/>
      <c r="N342" s="59">
        <f>SUM(M$240:M342)</f>
        <v>0</v>
      </c>
      <c r="O342" s="59">
        <f>SUM(K$240:K342)</f>
        <v>1653.4801668469622</v>
      </c>
      <c r="P342" s="60">
        <v>0.11834514587110598</v>
      </c>
      <c r="Q342" s="59">
        <f t="shared" si="77"/>
        <v>1653.4801668469622</v>
      </c>
      <c r="R342" s="57">
        <f t="shared" si="75"/>
        <v>3.0403846153846152</v>
      </c>
      <c r="S342" s="61">
        <f t="shared" si="79"/>
        <v>0</v>
      </c>
      <c r="T342" s="43"/>
    </row>
    <row r="343" spans="1:20" s="22" customFormat="1" x14ac:dyDescent="0.25">
      <c r="A343" s="43" t="s">
        <v>12</v>
      </c>
      <c r="B343" s="44">
        <v>10</v>
      </c>
      <c r="C343" s="44">
        <v>2005</v>
      </c>
      <c r="D343" s="44" t="str">
        <f t="shared" si="76"/>
        <v>2X3X10/2005</v>
      </c>
      <c r="E343" s="55">
        <v>79.05</v>
      </c>
      <c r="F343" s="55">
        <v>1.72</v>
      </c>
      <c r="G343" s="59">
        <f t="shared" si="70"/>
        <v>3.2307999999999999</v>
      </c>
      <c r="H343" s="59">
        <f t="shared" si="71"/>
        <v>6.9300660000000001</v>
      </c>
      <c r="I343" s="59">
        <f t="shared" si="72"/>
        <v>90.930865999999995</v>
      </c>
      <c r="J343" s="59">
        <f t="shared" si="73"/>
        <v>97.869002353716837</v>
      </c>
      <c r="K343" s="59">
        <f t="shared" si="74"/>
        <v>6.9381363537168426</v>
      </c>
      <c r="L343" s="60">
        <v>6.7500000000000004E-2</v>
      </c>
      <c r="M343" s="59"/>
      <c r="N343" s="59">
        <f>SUM(M$240:M343)</f>
        <v>0</v>
      </c>
      <c r="O343" s="59">
        <f>SUM(K$240:K343)</f>
        <v>1660.418303200679</v>
      </c>
      <c r="P343" s="60">
        <v>9.9719795615625509E-2</v>
      </c>
      <c r="Q343" s="59">
        <f t="shared" si="77"/>
        <v>1660.418303200679</v>
      </c>
      <c r="R343" s="57">
        <f t="shared" si="75"/>
        <v>3.0403846153846152</v>
      </c>
      <c r="S343" s="61">
        <f t="shared" si="79"/>
        <v>0</v>
      </c>
      <c r="T343" s="43"/>
    </row>
    <row r="344" spans="1:20" s="22" customFormat="1" x14ac:dyDescent="0.25">
      <c r="A344" s="43" t="s">
        <v>12</v>
      </c>
      <c r="B344" s="44">
        <v>9</v>
      </c>
      <c r="C344" s="44">
        <v>2005</v>
      </c>
      <c r="D344" s="44" t="str">
        <f t="shared" si="76"/>
        <v>2X3X9/2005</v>
      </c>
      <c r="E344" s="55">
        <v>79.05</v>
      </c>
      <c r="F344" s="55">
        <v>1.72</v>
      </c>
      <c r="G344" s="59">
        <f t="shared" si="70"/>
        <v>3.2307999999999999</v>
      </c>
      <c r="H344" s="59">
        <f t="shared" si="71"/>
        <v>6.9300660000000001</v>
      </c>
      <c r="I344" s="59">
        <f t="shared" si="72"/>
        <v>90.930865999999995</v>
      </c>
      <c r="J344" s="59">
        <f t="shared" si="73"/>
        <v>96.739518963243768</v>
      </c>
      <c r="K344" s="59">
        <f t="shared" si="74"/>
        <v>5.8086529632437731</v>
      </c>
      <c r="L344" s="60">
        <v>6.59E-2</v>
      </c>
      <c r="M344" s="59"/>
      <c r="N344" s="59">
        <f>SUM(M$240:M344)</f>
        <v>0</v>
      </c>
      <c r="O344" s="59">
        <f>SUM(K$240:K344)</f>
        <v>1666.2269561639228</v>
      </c>
      <c r="P344" s="60">
        <v>8.7028185264545907E-2</v>
      </c>
      <c r="Q344" s="59">
        <f t="shared" si="77"/>
        <v>1666.2269561639228</v>
      </c>
      <c r="R344" s="57">
        <f t="shared" si="75"/>
        <v>3.0403846153846152</v>
      </c>
      <c r="S344" s="61">
        <f t="shared" si="79"/>
        <v>0</v>
      </c>
      <c r="T344" s="43"/>
    </row>
    <row r="345" spans="1:20" s="22" customFormat="1" x14ac:dyDescent="0.25">
      <c r="A345" s="43" t="s">
        <v>12</v>
      </c>
      <c r="B345" s="44">
        <v>8</v>
      </c>
      <c r="C345" s="44">
        <v>2005</v>
      </c>
      <c r="D345" s="44" t="str">
        <f t="shared" si="76"/>
        <v>2X3X8/2005</v>
      </c>
      <c r="E345" s="55">
        <v>79.05</v>
      </c>
      <c r="F345" s="55">
        <v>1.72</v>
      </c>
      <c r="G345" s="59">
        <f t="shared" si="70"/>
        <v>3.2307999999999999</v>
      </c>
      <c r="H345" s="59">
        <f t="shared" si="71"/>
        <v>6.9300660000000001</v>
      </c>
      <c r="I345" s="59">
        <f t="shared" si="72"/>
        <v>90.930865999999995</v>
      </c>
      <c r="J345" s="59">
        <f t="shared" si="73"/>
        <v>94.099168180319765</v>
      </c>
      <c r="K345" s="59">
        <f t="shared" si="74"/>
        <v>3.1683021803197704</v>
      </c>
      <c r="L345" s="60">
        <v>6.4399999999999999E-2</v>
      </c>
      <c r="M345" s="59"/>
      <c r="N345" s="59">
        <f>SUM(M$240:M345)</f>
        <v>0</v>
      </c>
      <c r="O345" s="59">
        <f>SUM(K$240:K345)</f>
        <v>1669.3952583442426</v>
      </c>
      <c r="P345" s="60">
        <v>5.7359485742541613E-2</v>
      </c>
      <c r="Q345" s="59">
        <f t="shared" si="77"/>
        <v>1669.3952583442426</v>
      </c>
      <c r="R345" s="57">
        <f t="shared" si="75"/>
        <v>3.0403846153846152</v>
      </c>
      <c r="S345" s="61">
        <f t="shared" si="79"/>
        <v>0</v>
      </c>
      <c r="T345" s="43"/>
    </row>
    <row r="346" spans="1:20" s="22" customFormat="1" x14ac:dyDescent="0.25">
      <c r="A346" s="43" t="s">
        <v>12</v>
      </c>
      <c r="B346" s="44">
        <v>7</v>
      </c>
      <c r="C346" s="44">
        <v>2005</v>
      </c>
      <c r="D346" s="44" t="str">
        <f t="shared" si="76"/>
        <v>2X3X7/2005</v>
      </c>
      <c r="E346" s="55">
        <v>79.05</v>
      </c>
      <c r="F346" s="55">
        <v>1.72</v>
      </c>
      <c r="G346" s="59">
        <f t="shared" si="70"/>
        <v>3.2307999999999999</v>
      </c>
      <c r="H346" s="59">
        <f t="shared" si="71"/>
        <v>6.9300660000000001</v>
      </c>
      <c r="I346" s="59">
        <f t="shared" si="72"/>
        <v>90.930865999999995</v>
      </c>
      <c r="J346" s="59">
        <f t="shared" si="73"/>
        <v>93.908476179330819</v>
      </c>
      <c r="K346" s="59">
        <f t="shared" si="74"/>
        <v>2.9776101793308243</v>
      </c>
      <c r="L346" s="60">
        <v>6.25E-2</v>
      </c>
      <c r="M346" s="59"/>
      <c r="N346" s="59">
        <f>SUM(M$240:M346)</f>
        <v>0</v>
      </c>
      <c r="O346" s="59">
        <f>SUM(K$240:K346)</f>
        <v>1672.3728685235735</v>
      </c>
      <c r="P346" s="60">
        <v>5.5216746332619089E-2</v>
      </c>
      <c r="Q346" s="59">
        <f t="shared" si="77"/>
        <v>1672.3728685235735</v>
      </c>
      <c r="R346" s="57">
        <f t="shared" si="75"/>
        <v>3.0403846153846152</v>
      </c>
      <c r="S346" s="61">
        <f t="shared" si="79"/>
        <v>0</v>
      </c>
      <c r="T346" s="43"/>
    </row>
    <row r="347" spans="1:20" s="22" customFormat="1" x14ac:dyDescent="0.25">
      <c r="A347" s="43" t="s">
        <v>12</v>
      </c>
      <c r="B347" s="44">
        <v>6</v>
      </c>
      <c r="C347" s="44">
        <v>2005</v>
      </c>
      <c r="D347" s="44" t="str">
        <f t="shared" si="76"/>
        <v>2X3X6/2005</v>
      </c>
      <c r="E347" s="55">
        <v>79.05</v>
      </c>
      <c r="F347" s="55">
        <v>1.72</v>
      </c>
      <c r="G347" s="59">
        <f t="shared" si="70"/>
        <v>3.2307999999999999</v>
      </c>
      <c r="H347" s="59">
        <f t="shared" si="71"/>
        <v>6.9300660000000001</v>
      </c>
      <c r="I347" s="59">
        <f t="shared" si="72"/>
        <v>90.930865999999995</v>
      </c>
      <c r="J347" s="59">
        <f t="shared" si="73"/>
        <v>92.632306634250881</v>
      </c>
      <c r="K347" s="59">
        <f t="shared" si="74"/>
        <v>1.7014406342508863</v>
      </c>
      <c r="L347" s="60">
        <v>6.0100000000000001E-2</v>
      </c>
      <c r="M347" s="59"/>
      <c r="N347" s="59">
        <f>SUM(M$240:M347)</f>
        <v>0</v>
      </c>
      <c r="O347" s="59">
        <f>SUM(K$240:K347)</f>
        <v>1674.0743091578245</v>
      </c>
      <c r="P347" s="60">
        <v>4.0876874896983682E-2</v>
      </c>
      <c r="Q347" s="59">
        <f t="shared" si="77"/>
        <v>1674.0743091578245</v>
      </c>
      <c r="R347" s="57">
        <f t="shared" si="75"/>
        <v>3.0403846153846152</v>
      </c>
      <c r="S347" s="61"/>
      <c r="T347" s="43"/>
    </row>
    <row r="348" spans="1:20" s="22" customFormat="1" x14ac:dyDescent="0.25">
      <c r="A348" s="43" t="s">
        <v>12</v>
      </c>
      <c r="B348" s="44">
        <v>5</v>
      </c>
      <c r="C348" s="44">
        <v>2005</v>
      </c>
      <c r="D348" s="44" t="str">
        <f t="shared" si="76"/>
        <v>2X3X5/2005</v>
      </c>
      <c r="E348" s="55">
        <v>79.05</v>
      </c>
      <c r="F348" s="55">
        <v>1.72</v>
      </c>
      <c r="G348" s="59">
        <f t="shared" si="70"/>
        <v>3.2307999999999999</v>
      </c>
      <c r="H348" s="59">
        <f t="shared" si="71"/>
        <v>6.9300660000000001</v>
      </c>
      <c r="I348" s="59">
        <f t="shared" si="72"/>
        <v>90.930865999999995</v>
      </c>
      <c r="J348" s="59">
        <f t="shared" si="73"/>
        <v>92.896341712543261</v>
      </c>
      <c r="K348" s="59">
        <f t="shared" si="74"/>
        <v>1.9654757125432667</v>
      </c>
      <c r="L348" s="60">
        <v>5.9800000000000006E-2</v>
      </c>
      <c r="M348" s="59"/>
      <c r="N348" s="59">
        <f>SUM(M$240:M348)</f>
        <v>0</v>
      </c>
      <c r="O348" s="59">
        <f>SUM(K$240:K348)</f>
        <v>1676.0397848703678</v>
      </c>
      <c r="P348" s="60">
        <v>4.3843744849184109E-2</v>
      </c>
      <c r="Q348" s="59">
        <f t="shared" si="77"/>
        <v>1676.0397848703678</v>
      </c>
      <c r="R348" s="57">
        <f t="shared" si="75"/>
        <v>3.0403846153846152</v>
      </c>
      <c r="S348" s="61">
        <f>R348/R349-1</f>
        <v>0</v>
      </c>
      <c r="T348" s="43"/>
    </row>
    <row r="349" spans="1:20" s="22" customFormat="1" x14ac:dyDescent="0.25">
      <c r="A349" s="43" t="s">
        <v>12</v>
      </c>
      <c r="B349" s="44">
        <v>4</v>
      </c>
      <c r="C349" s="44">
        <v>2005</v>
      </c>
      <c r="D349" s="44" t="str">
        <f t="shared" si="76"/>
        <v>2X3X4/2005</v>
      </c>
      <c r="E349" s="55">
        <v>79.05</v>
      </c>
      <c r="F349" s="55">
        <v>1.72</v>
      </c>
      <c r="G349" s="59">
        <f t="shared" si="70"/>
        <v>3.2307999999999999</v>
      </c>
      <c r="H349" s="59">
        <f t="shared" si="71"/>
        <v>6.9300660000000001</v>
      </c>
      <c r="I349" s="59">
        <f t="shared" si="72"/>
        <v>90.930865999999995</v>
      </c>
      <c r="J349" s="59">
        <f t="shared" si="73"/>
        <v>92.632306634250881</v>
      </c>
      <c r="K349" s="59">
        <f t="shared" si="74"/>
        <v>1.7014406342508863</v>
      </c>
      <c r="L349" s="60">
        <v>5.7500000000000002E-2</v>
      </c>
      <c r="M349" s="59"/>
      <c r="N349" s="59">
        <f>SUM(M$240:M349)</f>
        <v>0</v>
      </c>
      <c r="O349" s="59">
        <f>SUM(K$240:K349)</f>
        <v>1677.7412255046188</v>
      </c>
      <c r="P349" s="60">
        <v>4.0876874896983682E-2</v>
      </c>
      <c r="Q349" s="59">
        <f t="shared" si="77"/>
        <v>1677.7412255046188</v>
      </c>
      <c r="R349" s="57">
        <f t="shared" si="75"/>
        <v>3.0403846153846152</v>
      </c>
      <c r="S349" s="61">
        <f t="shared" ref="S349:S356" si="80">R349/R350-1</f>
        <v>0</v>
      </c>
      <c r="T349" s="43"/>
    </row>
    <row r="350" spans="1:20" s="22" customFormat="1" x14ac:dyDescent="0.25">
      <c r="A350" s="43" t="s">
        <v>12</v>
      </c>
      <c r="B350" s="44">
        <v>3</v>
      </c>
      <c r="C350" s="44">
        <v>2005</v>
      </c>
      <c r="D350" s="44" t="str">
        <f t="shared" si="76"/>
        <v>2X3X3/2005</v>
      </c>
      <c r="E350" s="55">
        <v>79.05</v>
      </c>
      <c r="F350" s="55">
        <v>1.72</v>
      </c>
      <c r="G350" s="59">
        <f t="shared" si="70"/>
        <v>3.2307999999999999</v>
      </c>
      <c r="H350" s="59">
        <f t="shared" si="71"/>
        <v>6.9300660000000001</v>
      </c>
      <c r="I350" s="59">
        <f t="shared" si="72"/>
        <v>90.930865999999995</v>
      </c>
      <c r="J350" s="59">
        <f t="shared" si="73"/>
        <v>91.986887553980552</v>
      </c>
      <c r="K350" s="59">
        <f t="shared" si="74"/>
        <v>1.0560215539805569</v>
      </c>
      <c r="L350" s="60">
        <v>5.5800000000000002E-2</v>
      </c>
      <c r="M350" s="59"/>
      <c r="N350" s="59">
        <f>SUM(M$240:M350)</f>
        <v>0</v>
      </c>
      <c r="O350" s="59">
        <f>SUM(K$240:K350)</f>
        <v>1678.7972470585994</v>
      </c>
      <c r="P350" s="60">
        <v>3.3624526124938187E-2</v>
      </c>
      <c r="Q350" s="59">
        <f t="shared" si="77"/>
        <v>1678.7972470585994</v>
      </c>
      <c r="R350" s="57">
        <f t="shared" si="75"/>
        <v>3.0403846153846152</v>
      </c>
      <c r="S350" s="61">
        <f t="shared" si="80"/>
        <v>0</v>
      </c>
      <c r="T350" s="43"/>
    </row>
    <row r="351" spans="1:20" s="22" customFormat="1" x14ac:dyDescent="0.25">
      <c r="A351" s="43" t="s">
        <v>12</v>
      </c>
      <c r="B351" s="44">
        <v>2</v>
      </c>
      <c r="C351" s="44">
        <v>2005</v>
      </c>
      <c r="D351" s="44" t="str">
        <f t="shared" si="76"/>
        <v>2X3X2/2005</v>
      </c>
      <c r="E351" s="55">
        <v>79.05</v>
      </c>
      <c r="F351" s="55">
        <v>1.72</v>
      </c>
      <c r="G351" s="59">
        <f t="shared" si="70"/>
        <v>3.2307999999999999</v>
      </c>
      <c r="H351" s="59">
        <f t="shared" si="71"/>
        <v>6.9300660000000001</v>
      </c>
      <c r="I351" s="59">
        <f t="shared" si="72"/>
        <v>90.930865999999995</v>
      </c>
      <c r="J351" s="59">
        <f t="shared" si="73"/>
        <v>91.796195552991591</v>
      </c>
      <c r="K351" s="59">
        <f t="shared" si="74"/>
        <v>0.86532955299159653</v>
      </c>
      <c r="L351" s="60">
        <v>5.4900000000000004E-2</v>
      </c>
      <c r="M351" s="59"/>
      <c r="N351" s="59">
        <f>SUM(M$240:M351)</f>
        <v>0</v>
      </c>
      <c r="O351" s="59">
        <f>SUM(K$240:K351)</f>
        <v>1679.662576611591</v>
      </c>
      <c r="P351" s="60">
        <v>3.1481786715015656E-2</v>
      </c>
      <c r="Q351" s="59">
        <f t="shared" si="77"/>
        <v>1679.662576611591</v>
      </c>
      <c r="R351" s="57">
        <f t="shared" si="75"/>
        <v>3.0403846153846152</v>
      </c>
      <c r="S351" s="61">
        <f t="shared" si="80"/>
        <v>0</v>
      </c>
      <c r="T351" s="43"/>
    </row>
    <row r="352" spans="1:20" s="22" customFormat="1" x14ac:dyDescent="0.25">
      <c r="A352" s="43" t="s">
        <v>12</v>
      </c>
      <c r="B352" s="44">
        <v>1</v>
      </c>
      <c r="C352" s="44">
        <v>2005</v>
      </c>
      <c r="D352" s="44" t="str">
        <f t="shared" si="76"/>
        <v>2X3X1/2005</v>
      </c>
      <c r="E352" s="55">
        <v>79.05</v>
      </c>
      <c r="F352" s="55">
        <v>1.72</v>
      </c>
      <c r="G352" s="59">
        <f t="shared" si="70"/>
        <v>3.2307999999999999</v>
      </c>
      <c r="H352" s="59">
        <f t="shared" si="71"/>
        <v>6.9300660000000001</v>
      </c>
      <c r="I352" s="59">
        <f t="shared" si="72"/>
        <v>90.930865999999995</v>
      </c>
      <c r="J352" s="59">
        <f t="shared" si="73"/>
        <v>91.913544476677117</v>
      </c>
      <c r="K352" s="59">
        <f t="shared" si="74"/>
        <v>0.9826784766771226</v>
      </c>
      <c r="L352" s="60">
        <v>5.2499999999999998E-2</v>
      </c>
      <c r="M352" s="59"/>
      <c r="N352" s="59">
        <f>SUM(M$240:M352)</f>
        <v>0</v>
      </c>
      <c r="O352" s="59">
        <f>SUM(K$240:K352)</f>
        <v>1680.6452550882682</v>
      </c>
      <c r="P352" s="60">
        <v>3.2800395582660291E-2</v>
      </c>
      <c r="Q352" s="59">
        <f t="shared" si="77"/>
        <v>1680.6452550882682</v>
      </c>
      <c r="R352" s="57">
        <f t="shared" si="75"/>
        <v>3.0403846153846152</v>
      </c>
      <c r="S352" s="61">
        <f t="shared" si="80"/>
        <v>0</v>
      </c>
      <c r="T352" s="43"/>
    </row>
    <row r="353" spans="1:20" s="22" customFormat="1" x14ac:dyDescent="0.25">
      <c r="A353" s="43" t="s">
        <v>12</v>
      </c>
      <c r="B353" s="44">
        <v>12</v>
      </c>
      <c r="C353" s="44">
        <v>2004</v>
      </c>
      <c r="D353" s="44" t="str">
        <f t="shared" si="76"/>
        <v>2X3X12/2004</v>
      </c>
      <c r="E353" s="55">
        <v>79.05</v>
      </c>
      <c r="F353" s="55">
        <v>1.72</v>
      </c>
      <c r="G353" s="59">
        <f t="shared" si="70"/>
        <v>3.2307999999999999</v>
      </c>
      <c r="H353" s="59">
        <f t="shared" si="71"/>
        <v>6.9300660000000001</v>
      </c>
      <c r="I353" s="59">
        <f t="shared" si="72"/>
        <v>90.930865999999995</v>
      </c>
      <c r="J353" s="59">
        <f t="shared" si="73"/>
        <v>93.175045406296363</v>
      </c>
      <c r="K353" s="59">
        <f t="shared" si="74"/>
        <v>2.244179406296368</v>
      </c>
      <c r="L353" s="60">
        <v>5.1500000000000004E-2</v>
      </c>
      <c r="M353" s="59"/>
      <c r="N353" s="59">
        <f>SUM(M$240:M353)</f>
        <v>0</v>
      </c>
      <c r="O353" s="59">
        <f>SUM(K$240:K353)</f>
        <v>1682.8894344945645</v>
      </c>
      <c r="P353" s="60">
        <v>4.697544090984012E-2</v>
      </c>
      <c r="Q353" s="59">
        <f t="shared" si="77"/>
        <v>1682.8894344945645</v>
      </c>
      <c r="R353" s="57">
        <f t="shared" si="75"/>
        <v>3.0403846153846152</v>
      </c>
      <c r="S353" s="61">
        <f t="shared" si="80"/>
        <v>0</v>
      </c>
      <c r="T353" s="43"/>
    </row>
    <row r="354" spans="1:20" s="22" customFormat="1" x14ac:dyDescent="0.25">
      <c r="A354" s="43" t="s">
        <v>12</v>
      </c>
      <c r="B354" s="44">
        <v>11</v>
      </c>
      <c r="C354" s="44">
        <v>2004</v>
      </c>
      <c r="D354" s="44" t="str">
        <f t="shared" si="76"/>
        <v>2X3X11/2004</v>
      </c>
      <c r="E354" s="55">
        <v>79.05</v>
      </c>
      <c r="F354" s="55">
        <v>1.72</v>
      </c>
      <c r="G354" s="59">
        <f t="shared" si="70"/>
        <v>3.2307999999999999</v>
      </c>
      <c r="H354" s="59">
        <f t="shared" si="71"/>
        <v>6.9300660000000001</v>
      </c>
      <c r="I354" s="59">
        <f t="shared" si="72"/>
        <v>90.930865999999995</v>
      </c>
      <c r="J354" s="59">
        <f t="shared" si="73"/>
        <v>93.893807563870112</v>
      </c>
      <c r="K354" s="59">
        <f t="shared" si="74"/>
        <v>2.9629415638701175</v>
      </c>
      <c r="L354" s="60">
        <v>4.9299999999999997E-2</v>
      </c>
      <c r="M354" s="59"/>
      <c r="N354" s="59">
        <f>SUM(M$240:M354)</f>
        <v>0</v>
      </c>
      <c r="O354" s="59">
        <f>SUM(K$240:K354)</f>
        <v>1685.8523760584346</v>
      </c>
      <c r="P354" s="60">
        <v>5.5051920224163504E-2</v>
      </c>
      <c r="Q354" s="59">
        <f t="shared" si="77"/>
        <v>1685.8523760584346</v>
      </c>
      <c r="R354" s="57">
        <f t="shared" si="75"/>
        <v>3.0403846153846152</v>
      </c>
      <c r="S354" s="61">
        <f t="shared" si="80"/>
        <v>0</v>
      </c>
      <c r="T354" s="43"/>
    </row>
    <row r="355" spans="1:20" s="22" customFormat="1" x14ac:dyDescent="0.25">
      <c r="A355" s="43" t="s">
        <v>12</v>
      </c>
      <c r="B355" s="44">
        <v>10</v>
      </c>
      <c r="C355" s="44">
        <v>2004</v>
      </c>
      <c r="D355" s="44" t="str">
        <f t="shared" si="76"/>
        <v>2X3X10/2004</v>
      </c>
      <c r="E355" s="55">
        <v>79.05</v>
      </c>
      <c r="F355" s="55">
        <v>1.72</v>
      </c>
      <c r="G355" s="59">
        <f t="shared" si="70"/>
        <v>3.2307999999999999</v>
      </c>
      <c r="H355" s="59">
        <f t="shared" si="71"/>
        <v>6.9300660000000001</v>
      </c>
      <c r="I355" s="59">
        <f t="shared" si="72"/>
        <v>90.930865999999995</v>
      </c>
      <c r="J355" s="59">
        <f t="shared" si="73"/>
        <v>90.109304775012362</v>
      </c>
      <c r="K355" s="59">
        <f t="shared" si="74"/>
        <v>-0.82156122498763295</v>
      </c>
      <c r="L355" s="60">
        <v>4.7500000000000001E-2</v>
      </c>
      <c r="M355" s="59"/>
      <c r="N355" s="59">
        <f>SUM(M$240:M355)</f>
        <v>0</v>
      </c>
      <c r="O355" s="59">
        <f>SUM(K$240:K355)</f>
        <v>1685.030814833447</v>
      </c>
      <c r="P355" s="60">
        <v>1.2526784242624031E-2</v>
      </c>
      <c r="Q355" s="59">
        <f t="shared" si="77"/>
        <v>1685.030814833447</v>
      </c>
      <c r="R355" s="57">
        <f t="shared" si="75"/>
        <v>3.0403846153846152</v>
      </c>
      <c r="S355" s="61">
        <f t="shared" si="80"/>
        <v>0</v>
      </c>
      <c r="T355" s="43"/>
    </row>
    <row r="356" spans="1:20" s="22" customFormat="1" x14ac:dyDescent="0.25">
      <c r="A356" s="43" t="s">
        <v>12</v>
      </c>
      <c r="B356" s="44">
        <v>9</v>
      </c>
      <c r="C356" s="44">
        <v>2004</v>
      </c>
      <c r="D356" s="44" t="str">
        <f t="shared" si="76"/>
        <v>2X3X9/2004</v>
      </c>
      <c r="E356" s="55">
        <v>79.05</v>
      </c>
      <c r="F356" s="55">
        <v>1.72</v>
      </c>
      <c r="G356" s="59">
        <f t="shared" si="70"/>
        <v>3.2307999999999999</v>
      </c>
      <c r="H356" s="59">
        <f t="shared" si="71"/>
        <v>6.9300660000000001</v>
      </c>
      <c r="I356" s="59">
        <f t="shared" si="72"/>
        <v>90.930865999999995</v>
      </c>
      <c r="J356" s="59">
        <f t="shared" si="73"/>
        <v>91.356137089170943</v>
      </c>
      <c r="K356" s="59">
        <f t="shared" si="74"/>
        <v>0.42527108917094836</v>
      </c>
      <c r="L356" s="60">
        <v>4.58E-2</v>
      </c>
      <c r="M356" s="59"/>
      <c r="N356" s="59">
        <f>SUM(M$240:M356)</f>
        <v>0</v>
      </c>
      <c r="O356" s="59">
        <f>SUM(K$240:K356)</f>
        <v>1685.4560859226181</v>
      </c>
      <c r="P356" s="60">
        <v>2.6537003461348279E-2</v>
      </c>
      <c r="Q356" s="59">
        <f t="shared" si="77"/>
        <v>1685.4560859226181</v>
      </c>
      <c r="R356" s="57">
        <f t="shared" si="75"/>
        <v>3.0403846153846152</v>
      </c>
      <c r="S356" s="61">
        <f t="shared" si="80"/>
        <v>0</v>
      </c>
      <c r="T356" s="43"/>
    </row>
    <row r="357" spans="1:20" s="22" customFormat="1" x14ac:dyDescent="0.25">
      <c r="A357" s="43" t="s">
        <v>12</v>
      </c>
      <c r="B357" s="44">
        <v>8</v>
      </c>
      <c r="C357" s="44">
        <v>2004</v>
      </c>
      <c r="D357" s="44" t="str">
        <f t="shared" si="76"/>
        <v>2X3X8/2004</v>
      </c>
      <c r="E357" s="55">
        <v>79.05</v>
      </c>
      <c r="F357" s="55">
        <v>1.72</v>
      </c>
      <c r="G357" s="59">
        <f t="shared" si="70"/>
        <v>3.2307999999999999</v>
      </c>
      <c r="H357" s="59">
        <f t="shared" si="71"/>
        <v>6.9300660000000001</v>
      </c>
      <c r="I357" s="59">
        <f t="shared" si="72"/>
        <v>90.930865999999995</v>
      </c>
      <c r="J357" s="59">
        <f t="shared" si="73"/>
        <v>90.989421702653715</v>
      </c>
      <c r="K357" s="59">
        <f t="shared" si="74"/>
        <v>5.8555702653720232E-2</v>
      </c>
      <c r="L357" s="60">
        <v>4.4299999999999999E-2</v>
      </c>
      <c r="M357" s="59"/>
      <c r="N357" s="59">
        <f>SUM(M$240:M357)</f>
        <v>0</v>
      </c>
      <c r="O357" s="59">
        <f>SUM(K$240:K357)</f>
        <v>1685.5146416252717</v>
      </c>
      <c r="P357" s="60">
        <v>2.2416350749958795E-2</v>
      </c>
      <c r="Q357" s="59">
        <f t="shared" si="77"/>
        <v>1685.5146416252717</v>
      </c>
      <c r="R357" s="57">
        <f t="shared" si="75"/>
        <v>3.0403846153846152</v>
      </c>
      <c r="S357" s="61"/>
      <c r="T357" s="43"/>
    </row>
    <row r="358" spans="1:20" s="22" customFormat="1" x14ac:dyDescent="0.25">
      <c r="A358" s="43" t="s">
        <v>13</v>
      </c>
      <c r="B358" s="44">
        <v>5</v>
      </c>
      <c r="C358" s="44">
        <v>2014</v>
      </c>
      <c r="D358" s="44" t="str">
        <f t="shared" si="76"/>
        <v>2X4X5/2014</v>
      </c>
      <c r="E358" s="55">
        <v>109.01</v>
      </c>
      <c r="F358" s="55">
        <v>2.11</v>
      </c>
      <c r="G358" s="59">
        <f t="shared" si="70"/>
        <v>4.4447999999999999</v>
      </c>
      <c r="H358" s="59">
        <f t="shared" si="71"/>
        <v>9.5340960000000017</v>
      </c>
      <c r="I358" s="59">
        <f t="shared" si="72"/>
        <v>125.09889600000001</v>
      </c>
      <c r="J358" s="59">
        <f t="shared" si="73"/>
        <v>163.9969539129543</v>
      </c>
      <c r="K358" s="59">
        <f t="shared" si="74"/>
        <v>38.898057912954286</v>
      </c>
      <c r="L358" s="60">
        <v>3.2500000000000001E-2</v>
      </c>
      <c r="M358" s="59"/>
      <c r="N358" s="59">
        <f>SUM(M$358:M358)</f>
        <v>0</v>
      </c>
      <c r="O358" s="59">
        <f>SUM(K$358:K358)</f>
        <v>38.898057912954286</v>
      </c>
      <c r="P358" s="60">
        <v>0.3363130128956624</v>
      </c>
      <c r="Q358" s="59">
        <f t="shared" si="77"/>
        <v>38.898057912954286</v>
      </c>
      <c r="R358" s="57">
        <f t="shared" si="75"/>
        <v>3.1445192307692311</v>
      </c>
      <c r="S358" s="61">
        <f>R358/R359-1</f>
        <v>0</v>
      </c>
      <c r="T358" s="43"/>
    </row>
    <row r="359" spans="1:20" s="22" customFormat="1" x14ac:dyDescent="0.25">
      <c r="A359" s="43" t="s">
        <v>13</v>
      </c>
      <c r="B359" s="44">
        <v>4</v>
      </c>
      <c r="C359" s="44">
        <v>2014</v>
      </c>
      <c r="D359" s="44" t="str">
        <f t="shared" si="76"/>
        <v>2X4X4/2014</v>
      </c>
      <c r="E359" s="55">
        <v>109.01</v>
      </c>
      <c r="F359" s="55">
        <v>2.11</v>
      </c>
      <c r="G359" s="59">
        <f t="shared" si="70"/>
        <v>4.4447999999999999</v>
      </c>
      <c r="H359" s="59">
        <f t="shared" si="71"/>
        <v>9.5340960000000017</v>
      </c>
      <c r="I359" s="59">
        <f t="shared" si="72"/>
        <v>125.09889600000001</v>
      </c>
      <c r="J359" s="59">
        <f t="shared" si="73"/>
        <v>163.88904934847599</v>
      </c>
      <c r="K359" s="59">
        <f t="shared" si="74"/>
        <v>38.790153348475982</v>
      </c>
      <c r="L359" s="60">
        <v>3.2500000000000001E-2</v>
      </c>
      <c r="M359" s="59"/>
      <c r="N359" s="59">
        <f>SUM(M$358:M359)</f>
        <v>0</v>
      </c>
      <c r="O359" s="59">
        <f>SUM(K$358:K359)</f>
        <v>77.688211261430268</v>
      </c>
      <c r="P359" s="60">
        <v>0.33543376318874563</v>
      </c>
      <c r="Q359" s="59">
        <f t="shared" si="77"/>
        <v>77.688211261430268</v>
      </c>
      <c r="R359" s="57">
        <f t="shared" si="75"/>
        <v>3.1445192307692311</v>
      </c>
      <c r="S359" s="61">
        <f t="shared" ref="S359:S366" si="81">R359/R360-1</f>
        <v>0</v>
      </c>
      <c r="T359" s="43"/>
    </row>
    <row r="360" spans="1:20" s="22" customFormat="1" x14ac:dyDescent="0.25">
      <c r="A360" s="43" t="s">
        <v>13</v>
      </c>
      <c r="B360" s="44">
        <v>3</v>
      </c>
      <c r="C360" s="44">
        <v>2014</v>
      </c>
      <c r="D360" s="44" t="str">
        <f t="shared" si="76"/>
        <v>2X4X3/2014</v>
      </c>
      <c r="E360" s="55">
        <v>109.01</v>
      </c>
      <c r="F360" s="55">
        <v>2.11</v>
      </c>
      <c r="G360" s="59">
        <f t="shared" si="70"/>
        <v>4.4447999999999999</v>
      </c>
      <c r="H360" s="59">
        <f t="shared" si="71"/>
        <v>9.5340960000000017</v>
      </c>
      <c r="I360" s="59">
        <f t="shared" si="72"/>
        <v>125.09889600000001</v>
      </c>
      <c r="J360" s="59">
        <f t="shared" si="73"/>
        <v>163.00782873856974</v>
      </c>
      <c r="K360" s="59">
        <f t="shared" si="74"/>
        <v>37.908932738569732</v>
      </c>
      <c r="L360" s="60">
        <v>3.2500000000000001E-2</v>
      </c>
      <c r="M360" s="59"/>
      <c r="N360" s="59">
        <f>SUM(M$358:M360)</f>
        <v>0</v>
      </c>
      <c r="O360" s="59">
        <f>SUM(K$358:K360)</f>
        <v>115.597144</v>
      </c>
      <c r="P360" s="60">
        <v>0.32825322391559203</v>
      </c>
      <c r="Q360" s="59">
        <f t="shared" si="77"/>
        <v>115.597144</v>
      </c>
      <c r="R360" s="57">
        <f t="shared" si="75"/>
        <v>3.1445192307692311</v>
      </c>
      <c r="S360" s="61">
        <f t="shared" si="81"/>
        <v>0</v>
      </c>
      <c r="T360" s="43"/>
    </row>
    <row r="361" spans="1:20" s="22" customFormat="1" x14ac:dyDescent="0.25">
      <c r="A361" s="43" t="s">
        <v>13</v>
      </c>
      <c r="B361" s="44">
        <v>2</v>
      </c>
      <c r="C361" s="44">
        <v>2014</v>
      </c>
      <c r="D361" s="44" t="str">
        <f t="shared" si="76"/>
        <v>2X4X2/2014</v>
      </c>
      <c r="E361" s="55">
        <v>109.01</v>
      </c>
      <c r="F361" s="55">
        <v>2.11</v>
      </c>
      <c r="G361" s="59">
        <f t="shared" si="70"/>
        <v>4.4447999999999999</v>
      </c>
      <c r="H361" s="59">
        <f t="shared" si="71"/>
        <v>9.5340960000000017</v>
      </c>
      <c r="I361" s="59">
        <f t="shared" si="72"/>
        <v>125.09889600000001</v>
      </c>
      <c r="J361" s="59">
        <f t="shared" si="73"/>
        <v>162.91790826817115</v>
      </c>
      <c r="K361" s="59">
        <f t="shared" si="74"/>
        <v>37.819012268171136</v>
      </c>
      <c r="L361" s="60">
        <v>3.2500000000000001E-2</v>
      </c>
      <c r="M361" s="59"/>
      <c r="N361" s="59">
        <f>SUM(M$358:M361)</f>
        <v>0</v>
      </c>
      <c r="O361" s="59">
        <f>SUM(K$358:K361)</f>
        <v>153.41615626817114</v>
      </c>
      <c r="P361" s="60">
        <v>0.32752051582649477</v>
      </c>
      <c r="Q361" s="59">
        <f t="shared" si="77"/>
        <v>153.41615626817114</v>
      </c>
      <c r="R361" s="57">
        <f t="shared" si="75"/>
        <v>3.1445192307692311</v>
      </c>
      <c r="S361" s="61">
        <f t="shared" si="81"/>
        <v>0</v>
      </c>
      <c r="T361" s="43"/>
    </row>
    <row r="362" spans="1:20" s="22" customFormat="1" x14ac:dyDescent="0.25">
      <c r="A362" s="43" t="s">
        <v>13</v>
      </c>
      <c r="B362" s="44">
        <v>1</v>
      </c>
      <c r="C362" s="44">
        <v>2014</v>
      </c>
      <c r="D362" s="44" t="str">
        <f t="shared" si="76"/>
        <v>2X4X1/2014</v>
      </c>
      <c r="E362" s="55">
        <v>109.01</v>
      </c>
      <c r="F362" s="55">
        <v>2.11</v>
      </c>
      <c r="G362" s="59">
        <f t="shared" si="70"/>
        <v>4.4447999999999999</v>
      </c>
      <c r="H362" s="59">
        <f t="shared" si="71"/>
        <v>9.5340960000000017</v>
      </c>
      <c r="I362" s="59">
        <f t="shared" si="72"/>
        <v>125.09889600000001</v>
      </c>
      <c r="J362" s="59">
        <f t="shared" si="73"/>
        <v>162.46830591617822</v>
      </c>
      <c r="K362" s="59">
        <f t="shared" si="74"/>
        <v>37.369409916178213</v>
      </c>
      <c r="L362" s="60">
        <v>3.2500000000000001E-2</v>
      </c>
      <c r="M362" s="59"/>
      <c r="N362" s="59">
        <f>SUM(M$358:M362)</f>
        <v>0</v>
      </c>
      <c r="O362" s="59">
        <f>SUM(K$358:K362)</f>
        <v>190.78556618434936</v>
      </c>
      <c r="P362" s="60">
        <v>0.32385697538100827</v>
      </c>
      <c r="Q362" s="59">
        <f t="shared" si="77"/>
        <v>190.78556618434936</v>
      </c>
      <c r="R362" s="57">
        <f t="shared" si="75"/>
        <v>3.1445192307692311</v>
      </c>
      <c r="S362" s="61">
        <f t="shared" si="81"/>
        <v>0</v>
      </c>
      <c r="T362" s="43"/>
    </row>
    <row r="363" spans="1:20" s="22" customFormat="1" x14ac:dyDescent="0.25">
      <c r="A363" s="43" t="s">
        <v>13</v>
      </c>
      <c r="B363" s="44">
        <v>12</v>
      </c>
      <c r="C363" s="44">
        <v>2013</v>
      </c>
      <c r="D363" s="44" t="str">
        <f t="shared" si="76"/>
        <v>2X4X12/2013</v>
      </c>
      <c r="E363" s="55">
        <v>109.01</v>
      </c>
      <c r="F363" s="55">
        <v>2.11</v>
      </c>
      <c r="G363" s="59">
        <f t="shared" si="70"/>
        <v>4.4447999999999999</v>
      </c>
      <c r="H363" s="59">
        <f t="shared" si="71"/>
        <v>9.5340960000000017</v>
      </c>
      <c r="I363" s="59">
        <f t="shared" si="72"/>
        <v>125.09889600000001</v>
      </c>
      <c r="J363" s="59">
        <f t="shared" si="73"/>
        <v>162.82798779777255</v>
      </c>
      <c r="K363" s="59">
        <f t="shared" si="74"/>
        <v>37.72909179777254</v>
      </c>
      <c r="L363" s="60">
        <v>3.2500000000000001E-2</v>
      </c>
      <c r="M363" s="59"/>
      <c r="N363" s="59">
        <f>SUM(M$358:M363)</f>
        <v>0</v>
      </c>
      <c r="O363" s="59">
        <f>SUM(K$358:K363)</f>
        <v>228.51465798212189</v>
      </c>
      <c r="P363" s="60">
        <v>0.32678780773739746</v>
      </c>
      <c r="Q363" s="59">
        <f t="shared" si="77"/>
        <v>228.51465798212189</v>
      </c>
      <c r="R363" s="57">
        <f t="shared" si="75"/>
        <v>3.1445192307692311</v>
      </c>
      <c r="S363" s="61">
        <f t="shared" si="81"/>
        <v>0</v>
      </c>
      <c r="T363" s="43"/>
    </row>
    <row r="364" spans="1:20" s="22" customFormat="1" x14ac:dyDescent="0.25">
      <c r="A364" s="43" t="s">
        <v>13</v>
      </c>
      <c r="B364" s="44">
        <v>11</v>
      </c>
      <c r="C364" s="44">
        <v>2013</v>
      </c>
      <c r="D364" s="44" t="str">
        <f t="shared" si="76"/>
        <v>2X4X11/2013</v>
      </c>
      <c r="E364" s="55">
        <v>109.01</v>
      </c>
      <c r="F364" s="55">
        <v>2.11</v>
      </c>
      <c r="G364" s="59">
        <f t="shared" si="70"/>
        <v>4.4447999999999999</v>
      </c>
      <c r="H364" s="59">
        <f t="shared" si="71"/>
        <v>9.5340960000000017</v>
      </c>
      <c r="I364" s="59">
        <f t="shared" si="72"/>
        <v>125.09889600000001</v>
      </c>
      <c r="J364" s="59">
        <f t="shared" si="73"/>
        <v>163.63727203135991</v>
      </c>
      <c r="K364" s="59">
        <f t="shared" si="74"/>
        <v>38.538376031359903</v>
      </c>
      <c r="L364" s="60">
        <v>3.2500000000000001E-2</v>
      </c>
      <c r="M364" s="59"/>
      <c r="N364" s="59">
        <f>SUM(M$358:M364)</f>
        <v>0</v>
      </c>
      <c r="O364" s="59">
        <f>SUM(K$358:K364)</f>
        <v>267.05303401348181</v>
      </c>
      <c r="P364" s="60">
        <v>0.33338218053927315</v>
      </c>
      <c r="Q364" s="59">
        <f t="shared" si="77"/>
        <v>267.05303401348181</v>
      </c>
      <c r="R364" s="57">
        <f t="shared" si="75"/>
        <v>3.1445192307692311</v>
      </c>
      <c r="S364" s="61">
        <f t="shared" si="81"/>
        <v>0</v>
      </c>
      <c r="T364" s="43"/>
    </row>
    <row r="365" spans="1:20" s="22" customFormat="1" x14ac:dyDescent="0.25">
      <c r="A365" s="43" t="s">
        <v>13</v>
      </c>
      <c r="B365" s="44">
        <v>10</v>
      </c>
      <c r="C365" s="44">
        <v>2013</v>
      </c>
      <c r="D365" s="44" t="str">
        <f t="shared" si="76"/>
        <v>2X4X10/2013</v>
      </c>
      <c r="E365" s="55">
        <v>109.01</v>
      </c>
      <c r="F365" s="55">
        <v>2.11</v>
      </c>
      <c r="G365" s="59">
        <f t="shared" si="70"/>
        <v>4.4447999999999999</v>
      </c>
      <c r="H365" s="59">
        <f t="shared" si="71"/>
        <v>9.5340960000000017</v>
      </c>
      <c r="I365" s="59">
        <f t="shared" si="72"/>
        <v>125.09889600000001</v>
      </c>
      <c r="J365" s="59">
        <f t="shared" si="73"/>
        <v>163.00782873856974</v>
      </c>
      <c r="K365" s="59">
        <f t="shared" si="74"/>
        <v>37.908932738569732</v>
      </c>
      <c r="L365" s="60">
        <v>3.2500000000000001E-2</v>
      </c>
      <c r="M365" s="59"/>
      <c r="N365" s="59">
        <f>SUM(M$358:M365)</f>
        <v>0</v>
      </c>
      <c r="O365" s="59">
        <f>SUM(K$358:K365)</f>
        <v>304.96196675205152</v>
      </c>
      <c r="P365" s="60">
        <v>0.32825322391559203</v>
      </c>
      <c r="Q365" s="59">
        <f t="shared" si="77"/>
        <v>304.96196675205152</v>
      </c>
      <c r="R365" s="57">
        <f t="shared" si="75"/>
        <v>3.1445192307692311</v>
      </c>
      <c r="S365" s="61">
        <f t="shared" si="81"/>
        <v>3.2878529467500472E-2</v>
      </c>
      <c r="T365" s="43"/>
    </row>
    <row r="366" spans="1:20" s="22" customFormat="1" x14ac:dyDescent="0.25">
      <c r="A366" s="43" t="s">
        <v>13</v>
      </c>
      <c r="B366" s="44">
        <v>9</v>
      </c>
      <c r="C366" s="44">
        <v>2013</v>
      </c>
      <c r="D366" s="44" t="str">
        <f t="shared" si="76"/>
        <v>2X4X9/2013</v>
      </c>
      <c r="E366" s="55">
        <v>105.54</v>
      </c>
      <c r="F366" s="55">
        <v>2.11</v>
      </c>
      <c r="G366" s="59">
        <f t="shared" si="70"/>
        <v>4.306</v>
      </c>
      <c r="H366" s="59">
        <f t="shared" si="71"/>
        <v>9.2363700000000009</v>
      </c>
      <c r="I366" s="59">
        <f t="shared" si="72"/>
        <v>121.19237000000001</v>
      </c>
      <c r="J366" s="59">
        <f t="shared" si="73"/>
        <v>157.81104471207993</v>
      </c>
      <c r="K366" s="59">
        <f t="shared" si="74"/>
        <v>36.618674712079923</v>
      </c>
      <c r="L366" s="60">
        <v>3.2500000000000001E-2</v>
      </c>
      <c r="M366" s="59"/>
      <c r="N366" s="59">
        <f>SUM(M$358:M366)</f>
        <v>0</v>
      </c>
      <c r="O366" s="59">
        <f>SUM(K$358:K366)</f>
        <v>341.58064146413142</v>
      </c>
      <c r="P366" s="60">
        <v>0.3281864971238268</v>
      </c>
      <c r="Q366" s="59">
        <f t="shared" si="77"/>
        <v>341.58064146413142</v>
      </c>
      <c r="R366" s="57">
        <f t="shared" si="75"/>
        <v>3.0444230769230773</v>
      </c>
      <c r="S366" s="61">
        <f t="shared" si="81"/>
        <v>0</v>
      </c>
      <c r="T366" s="43"/>
    </row>
    <row r="367" spans="1:20" s="22" customFormat="1" x14ac:dyDescent="0.25">
      <c r="A367" s="43" t="s">
        <v>13</v>
      </c>
      <c r="B367" s="44">
        <v>8</v>
      </c>
      <c r="C367" s="44">
        <v>2013</v>
      </c>
      <c r="D367" s="44" t="str">
        <f t="shared" si="76"/>
        <v>2X4X8/2013</v>
      </c>
      <c r="E367" s="55">
        <v>105.54</v>
      </c>
      <c r="F367" s="55">
        <v>2.11</v>
      </c>
      <c r="G367" s="59">
        <f t="shared" si="70"/>
        <v>4.306</v>
      </c>
      <c r="H367" s="59">
        <f t="shared" si="71"/>
        <v>9.2363700000000009</v>
      </c>
      <c r="I367" s="59">
        <f t="shared" si="72"/>
        <v>121.19237000000001</v>
      </c>
      <c r="J367" s="59">
        <f t="shared" si="73"/>
        <v>153.80011891189827</v>
      </c>
      <c r="K367" s="59">
        <f t="shared" si="74"/>
        <v>32.607748911898256</v>
      </c>
      <c r="L367" s="60">
        <v>3.2500000000000001E-2</v>
      </c>
      <c r="M367" s="59"/>
      <c r="N367" s="59">
        <f>SUM(M$358:M367)</f>
        <v>0</v>
      </c>
      <c r="O367" s="59">
        <f>SUM(K$358:K367)</f>
        <v>374.1883903760297</v>
      </c>
      <c r="P367" s="60">
        <v>0.29442930669088707</v>
      </c>
      <c r="Q367" s="59">
        <f t="shared" si="77"/>
        <v>374.1883903760297</v>
      </c>
      <c r="R367" s="57">
        <f t="shared" si="75"/>
        <v>3.0444230769230773</v>
      </c>
      <c r="S367" s="61"/>
      <c r="T367" s="43"/>
    </row>
    <row r="368" spans="1:20" s="22" customFormat="1" x14ac:dyDescent="0.25">
      <c r="A368" s="43" t="s">
        <v>13</v>
      </c>
      <c r="B368" s="44">
        <v>7</v>
      </c>
      <c r="C368" s="44">
        <v>2013</v>
      </c>
      <c r="D368" s="44" t="str">
        <f t="shared" si="76"/>
        <v>2X4X7/2013</v>
      </c>
      <c r="E368" s="55">
        <v>105.54</v>
      </c>
      <c r="F368" s="55">
        <v>2.11</v>
      </c>
      <c r="G368" s="59">
        <f t="shared" si="70"/>
        <v>4.306</v>
      </c>
      <c r="H368" s="59">
        <f t="shared" si="71"/>
        <v>9.2363700000000009</v>
      </c>
      <c r="I368" s="59">
        <f t="shared" si="72"/>
        <v>121.19237000000001</v>
      </c>
      <c r="J368" s="59">
        <f t="shared" si="73"/>
        <v>154.03393969845595</v>
      </c>
      <c r="K368" s="59">
        <f t="shared" si="74"/>
        <v>32.841569698455942</v>
      </c>
      <c r="L368" s="60">
        <v>3.2500000000000001E-2</v>
      </c>
      <c r="M368" s="59"/>
      <c r="N368" s="59">
        <f>SUM(M$358:M368)</f>
        <v>0</v>
      </c>
      <c r="O368" s="59">
        <f>SUM(K$358:K368)</f>
        <v>407.02996007448564</v>
      </c>
      <c r="P368" s="60">
        <v>0.2963972146533454</v>
      </c>
      <c r="Q368" s="59">
        <f t="shared" si="77"/>
        <v>407.02996007448564</v>
      </c>
      <c r="R368" s="57">
        <f t="shared" si="75"/>
        <v>3.0444230769230773</v>
      </c>
      <c r="S368" s="61">
        <f>R368/R369-1</f>
        <v>0</v>
      </c>
      <c r="T368" s="43"/>
    </row>
    <row r="369" spans="1:20" s="22" customFormat="1" x14ac:dyDescent="0.25">
      <c r="A369" s="43" t="s">
        <v>13</v>
      </c>
      <c r="B369" s="44">
        <v>6</v>
      </c>
      <c r="C369" s="44">
        <v>2013</v>
      </c>
      <c r="D369" s="44" t="str">
        <f t="shared" si="76"/>
        <v>2X4X6/2013</v>
      </c>
      <c r="E369" s="55">
        <v>105.54</v>
      </c>
      <c r="F369" s="55">
        <v>2.11</v>
      </c>
      <c r="G369" s="59">
        <f t="shared" si="70"/>
        <v>4.306</v>
      </c>
      <c r="H369" s="59">
        <f t="shared" si="71"/>
        <v>9.2363700000000009</v>
      </c>
      <c r="I369" s="59">
        <f t="shared" si="72"/>
        <v>121.19237000000001</v>
      </c>
      <c r="J369" s="59">
        <f t="shared" si="73"/>
        <v>154.78936070118075</v>
      </c>
      <c r="K369" s="59">
        <f t="shared" si="74"/>
        <v>33.596990701180744</v>
      </c>
      <c r="L369" s="60">
        <v>3.2500000000000001E-2</v>
      </c>
      <c r="M369" s="59"/>
      <c r="N369" s="59">
        <f>SUM(M$358:M369)</f>
        <v>0</v>
      </c>
      <c r="O369" s="59">
        <f>SUM(K$358:K369)</f>
        <v>440.62695077566639</v>
      </c>
      <c r="P369" s="60">
        <v>0.30275507114744171</v>
      </c>
      <c r="Q369" s="59">
        <f t="shared" si="77"/>
        <v>440.62695077566639</v>
      </c>
      <c r="R369" s="57">
        <f t="shared" si="75"/>
        <v>3.0444230769230773</v>
      </c>
      <c r="S369" s="61">
        <f t="shared" ref="S369:S376" si="82">R369/R370-1</f>
        <v>0</v>
      </c>
      <c r="T369" s="43"/>
    </row>
    <row r="370" spans="1:20" s="22" customFormat="1" x14ac:dyDescent="0.25">
      <c r="A370" s="43" t="s">
        <v>13</v>
      </c>
      <c r="B370" s="44">
        <v>5</v>
      </c>
      <c r="C370" s="44">
        <v>2013</v>
      </c>
      <c r="D370" s="44" t="str">
        <f t="shared" si="76"/>
        <v>2X4X5/2013</v>
      </c>
      <c r="E370" s="55">
        <v>105.54</v>
      </c>
      <c r="F370" s="55">
        <v>2.11</v>
      </c>
      <c r="G370" s="59">
        <f t="shared" si="70"/>
        <v>4.306</v>
      </c>
      <c r="H370" s="59">
        <f t="shared" si="71"/>
        <v>9.2363700000000009</v>
      </c>
      <c r="I370" s="59">
        <f t="shared" si="72"/>
        <v>121.19237000000001</v>
      </c>
      <c r="J370" s="59">
        <f t="shared" si="73"/>
        <v>155.86853356221619</v>
      </c>
      <c r="K370" s="59">
        <f t="shared" si="74"/>
        <v>34.676163562216175</v>
      </c>
      <c r="L370" s="60">
        <v>3.2500000000000001E-2</v>
      </c>
      <c r="M370" s="59"/>
      <c r="N370" s="59">
        <f>SUM(M$358:M370)</f>
        <v>0</v>
      </c>
      <c r="O370" s="59">
        <f>SUM(K$358:K370)</f>
        <v>475.30311433788256</v>
      </c>
      <c r="P370" s="60">
        <v>0.31183772328186499</v>
      </c>
      <c r="Q370" s="59">
        <f t="shared" si="77"/>
        <v>475.30311433788256</v>
      </c>
      <c r="R370" s="57">
        <f t="shared" si="75"/>
        <v>3.0444230769230773</v>
      </c>
      <c r="S370" s="61">
        <f t="shared" si="82"/>
        <v>0</v>
      </c>
      <c r="T370" s="43"/>
    </row>
    <row r="371" spans="1:20" s="22" customFormat="1" x14ac:dyDescent="0.25">
      <c r="A371" s="43" t="s">
        <v>13</v>
      </c>
      <c r="B371" s="44">
        <v>4</v>
      </c>
      <c r="C371" s="44">
        <v>2013</v>
      </c>
      <c r="D371" s="44" t="str">
        <f t="shared" si="76"/>
        <v>2X4X4/2013</v>
      </c>
      <c r="E371" s="55">
        <v>105.54</v>
      </c>
      <c r="F371" s="55">
        <v>2.11</v>
      </c>
      <c r="G371" s="59">
        <f t="shared" si="70"/>
        <v>4.306</v>
      </c>
      <c r="H371" s="59">
        <f t="shared" si="71"/>
        <v>9.2363700000000009</v>
      </c>
      <c r="I371" s="59">
        <f t="shared" si="72"/>
        <v>121.19237000000001</v>
      </c>
      <c r="J371" s="59">
        <f t="shared" si="73"/>
        <v>156.03040949137153</v>
      </c>
      <c r="K371" s="59">
        <f t="shared" si="74"/>
        <v>34.838039491371518</v>
      </c>
      <c r="L371" s="60">
        <v>3.2500000000000001E-2</v>
      </c>
      <c r="M371" s="59"/>
      <c r="N371" s="59">
        <f>SUM(M$358:M371)</f>
        <v>0</v>
      </c>
      <c r="O371" s="59">
        <f>SUM(K$358:K371)</f>
        <v>510.14115382925411</v>
      </c>
      <c r="P371" s="60">
        <v>0.31320012110202849</v>
      </c>
      <c r="Q371" s="59">
        <f t="shared" si="77"/>
        <v>510.14115382925411</v>
      </c>
      <c r="R371" s="57">
        <f t="shared" si="75"/>
        <v>3.0444230769230773</v>
      </c>
      <c r="S371" s="61">
        <f t="shared" si="82"/>
        <v>0</v>
      </c>
      <c r="T371" s="43"/>
    </row>
    <row r="372" spans="1:20" s="22" customFormat="1" x14ac:dyDescent="0.25">
      <c r="A372" s="43" t="s">
        <v>13</v>
      </c>
      <c r="B372" s="44">
        <v>3</v>
      </c>
      <c r="C372" s="44">
        <v>2013</v>
      </c>
      <c r="D372" s="44" t="str">
        <f t="shared" si="76"/>
        <v>2X4X3/2013</v>
      </c>
      <c r="E372" s="55">
        <v>105.54</v>
      </c>
      <c r="F372" s="55">
        <v>2.11</v>
      </c>
      <c r="G372" s="59">
        <f t="shared" si="70"/>
        <v>4.306</v>
      </c>
      <c r="H372" s="59">
        <f t="shared" si="71"/>
        <v>9.2363700000000009</v>
      </c>
      <c r="I372" s="59">
        <f t="shared" si="72"/>
        <v>121.19237000000001</v>
      </c>
      <c r="J372" s="59">
        <f t="shared" si="73"/>
        <v>154.24977427066304</v>
      </c>
      <c r="K372" s="59">
        <f t="shared" si="74"/>
        <v>33.057404270663028</v>
      </c>
      <c r="L372" s="60">
        <v>3.2500000000000001E-2</v>
      </c>
      <c r="M372" s="59"/>
      <c r="N372" s="59">
        <f>SUM(M$358:M372)</f>
        <v>0</v>
      </c>
      <c r="O372" s="59">
        <f>SUM(K$358:K372)</f>
        <v>543.19855809991714</v>
      </c>
      <c r="P372" s="60">
        <v>0.29821374508023007</v>
      </c>
      <c r="Q372" s="59">
        <f t="shared" si="77"/>
        <v>543.19855809991714</v>
      </c>
      <c r="R372" s="57">
        <f t="shared" si="75"/>
        <v>3.0444230769230773</v>
      </c>
      <c r="S372" s="61">
        <f t="shared" si="82"/>
        <v>0</v>
      </c>
      <c r="T372" s="43"/>
    </row>
    <row r="373" spans="1:20" s="22" customFormat="1" x14ac:dyDescent="0.25">
      <c r="A373" s="43" t="s">
        <v>13</v>
      </c>
      <c r="B373" s="44">
        <v>2</v>
      </c>
      <c r="C373" s="44">
        <v>2013</v>
      </c>
      <c r="D373" s="44" t="str">
        <f t="shared" si="76"/>
        <v>2X4X2/2013</v>
      </c>
      <c r="E373" s="55">
        <v>105.54</v>
      </c>
      <c r="F373" s="55">
        <v>2.11</v>
      </c>
      <c r="G373" s="59">
        <f t="shared" si="70"/>
        <v>4.306</v>
      </c>
      <c r="H373" s="59">
        <f t="shared" si="71"/>
        <v>9.2363700000000009</v>
      </c>
      <c r="I373" s="59">
        <f t="shared" si="72"/>
        <v>121.19237000000001</v>
      </c>
      <c r="J373" s="59">
        <f t="shared" si="73"/>
        <v>155.02318148773844</v>
      </c>
      <c r="K373" s="59">
        <f t="shared" si="74"/>
        <v>33.83081148773843</v>
      </c>
      <c r="L373" s="60">
        <v>3.2500000000000001E-2</v>
      </c>
      <c r="M373" s="59"/>
      <c r="N373" s="59">
        <f>SUM(M$358:M373)</f>
        <v>0</v>
      </c>
      <c r="O373" s="59">
        <f>SUM(K$358:K373)</f>
        <v>577.02936958765554</v>
      </c>
      <c r="P373" s="60">
        <v>0.30472297910990004</v>
      </c>
      <c r="Q373" s="59">
        <f t="shared" si="77"/>
        <v>577.02936958765554</v>
      </c>
      <c r="R373" s="57">
        <f t="shared" si="75"/>
        <v>3.0444230769230773</v>
      </c>
      <c r="S373" s="61">
        <f t="shared" si="82"/>
        <v>0</v>
      </c>
      <c r="T373" s="43"/>
    </row>
    <row r="374" spans="1:20" s="22" customFormat="1" x14ac:dyDescent="0.25">
      <c r="A374" s="43" t="s">
        <v>13</v>
      </c>
      <c r="B374" s="44">
        <v>1</v>
      </c>
      <c r="C374" s="44">
        <v>2013</v>
      </c>
      <c r="D374" s="44" t="str">
        <f t="shared" si="76"/>
        <v>2X4X1/2013</v>
      </c>
      <c r="E374" s="55">
        <v>105.54</v>
      </c>
      <c r="F374" s="55">
        <v>2.11</v>
      </c>
      <c r="G374" s="59">
        <f t="shared" si="70"/>
        <v>4.306</v>
      </c>
      <c r="H374" s="59">
        <f t="shared" si="71"/>
        <v>9.2363700000000009</v>
      </c>
      <c r="I374" s="59">
        <f t="shared" si="72"/>
        <v>121.19237000000001</v>
      </c>
      <c r="J374" s="59">
        <f t="shared" si="73"/>
        <v>155.09512634514084</v>
      </c>
      <c r="K374" s="59">
        <f t="shared" si="74"/>
        <v>33.90275634514083</v>
      </c>
      <c r="L374" s="60">
        <v>3.2500000000000001E-2</v>
      </c>
      <c r="M374" s="59"/>
      <c r="N374" s="59">
        <f>SUM(M$358:M374)</f>
        <v>0</v>
      </c>
      <c r="O374" s="59">
        <f>SUM(K$358:K374)</f>
        <v>610.93212593279634</v>
      </c>
      <c r="P374" s="60">
        <v>0.30532848925219497</v>
      </c>
      <c r="Q374" s="59">
        <f t="shared" si="77"/>
        <v>610.93212593279634</v>
      </c>
      <c r="R374" s="57">
        <f t="shared" si="75"/>
        <v>3.0444230769230773</v>
      </c>
      <c r="S374" s="61">
        <f t="shared" si="82"/>
        <v>0</v>
      </c>
      <c r="T374" s="43"/>
    </row>
    <row r="375" spans="1:20" s="22" customFormat="1" x14ac:dyDescent="0.25">
      <c r="A375" s="43" t="s">
        <v>13</v>
      </c>
      <c r="B375" s="44">
        <v>12</v>
      </c>
      <c r="C375" s="44">
        <v>2012</v>
      </c>
      <c r="D375" s="44" t="str">
        <f t="shared" si="76"/>
        <v>2X4X12/2012</v>
      </c>
      <c r="E375" s="55">
        <v>105.54</v>
      </c>
      <c r="F375" s="55">
        <v>2.11</v>
      </c>
      <c r="G375" s="59">
        <f t="shared" si="70"/>
        <v>4.306</v>
      </c>
      <c r="H375" s="59">
        <f t="shared" si="71"/>
        <v>9.2363700000000009</v>
      </c>
      <c r="I375" s="59">
        <f t="shared" si="72"/>
        <v>121.19237000000001</v>
      </c>
      <c r="J375" s="59">
        <f t="shared" si="73"/>
        <v>156.03040949137153</v>
      </c>
      <c r="K375" s="59">
        <f t="shared" si="74"/>
        <v>34.838039491371518</v>
      </c>
      <c r="L375" s="60">
        <v>3.2500000000000001E-2</v>
      </c>
      <c r="M375" s="59"/>
      <c r="N375" s="59">
        <f>SUM(M$358:M375)</f>
        <v>0</v>
      </c>
      <c r="O375" s="59">
        <f>SUM(K$358:K375)</f>
        <v>645.77016542416789</v>
      </c>
      <c r="P375" s="60">
        <v>0.31320012110202849</v>
      </c>
      <c r="Q375" s="59">
        <f t="shared" si="77"/>
        <v>645.77016542416789</v>
      </c>
      <c r="R375" s="57">
        <f t="shared" si="75"/>
        <v>3.0444230769230773</v>
      </c>
      <c r="S375" s="61">
        <f t="shared" si="82"/>
        <v>0</v>
      </c>
      <c r="T375" s="43"/>
    </row>
    <row r="376" spans="1:20" s="22" customFormat="1" x14ac:dyDescent="0.25">
      <c r="A376" s="43" t="s">
        <v>13</v>
      </c>
      <c r="B376" s="44">
        <v>11</v>
      </c>
      <c r="C376" s="44">
        <v>2012</v>
      </c>
      <c r="D376" s="44" t="str">
        <f t="shared" si="76"/>
        <v>2X4X11/2012</v>
      </c>
      <c r="E376" s="55">
        <v>105.54</v>
      </c>
      <c r="F376" s="55">
        <v>2.11</v>
      </c>
      <c r="G376" s="59">
        <f t="shared" si="70"/>
        <v>4.306</v>
      </c>
      <c r="H376" s="59">
        <f t="shared" si="71"/>
        <v>9.2363700000000009</v>
      </c>
      <c r="I376" s="59">
        <f t="shared" si="72"/>
        <v>121.19237000000001</v>
      </c>
      <c r="J376" s="59">
        <f t="shared" si="73"/>
        <v>150.34676575658492</v>
      </c>
      <c r="K376" s="59">
        <f t="shared" si="74"/>
        <v>29.154395756584904</v>
      </c>
      <c r="L376" s="60">
        <v>3.2500000000000001E-2</v>
      </c>
      <c r="M376" s="59"/>
      <c r="N376" s="59">
        <f>SUM(M$358:M376)</f>
        <v>0</v>
      </c>
      <c r="O376" s="59">
        <f>SUM(K$358:K376)</f>
        <v>674.92456118075279</v>
      </c>
      <c r="P376" s="60">
        <v>0.26536481986073268</v>
      </c>
      <c r="Q376" s="59">
        <f t="shared" si="77"/>
        <v>674.92456118075279</v>
      </c>
      <c r="R376" s="57">
        <f t="shared" si="75"/>
        <v>3.0444230769230773</v>
      </c>
      <c r="S376" s="61">
        <f t="shared" si="82"/>
        <v>8.8939331407346334E-2</v>
      </c>
      <c r="T376" s="43"/>
    </row>
    <row r="377" spans="1:20" s="22" customFormat="1" x14ac:dyDescent="0.25">
      <c r="A377" s="43" t="s">
        <v>13</v>
      </c>
      <c r="B377" s="44">
        <v>10</v>
      </c>
      <c r="C377" s="44">
        <v>2012</v>
      </c>
      <c r="D377" s="44" t="str">
        <f t="shared" si="76"/>
        <v>2X4X10/2012</v>
      </c>
      <c r="E377" s="55">
        <v>96.92</v>
      </c>
      <c r="F377" s="55">
        <v>2.11</v>
      </c>
      <c r="G377" s="59">
        <f t="shared" si="70"/>
        <v>3.9612000000000003</v>
      </c>
      <c r="H377" s="59">
        <f t="shared" si="71"/>
        <v>8.4967740000000003</v>
      </c>
      <c r="I377" s="59">
        <f t="shared" si="72"/>
        <v>111.48797400000001</v>
      </c>
      <c r="J377" s="59">
        <f t="shared" si="73"/>
        <v>137.7799799400033</v>
      </c>
      <c r="K377" s="59">
        <f t="shared" si="74"/>
        <v>26.292005940003293</v>
      </c>
      <c r="L377" s="60">
        <v>3.2500000000000001E-2</v>
      </c>
      <c r="M377" s="59"/>
      <c r="N377" s="59">
        <f>SUM(M$358:M377)</f>
        <v>0</v>
      </c>
      <c r="O377" s="59">
        <f>SUM(K$358:K377)</f>
        <v>701.21656712075605</v>
      </c>
      <c r="P377" s="60">
        <v>0.2627328168781935</v>
      </c>
      <c r="Q377" s="59">
        <f t="shared" si="77"/>
        <v>701.21656712075605</v>
      </c>
      <c r="R377" s="57">
        <f t="shared" si="75"/>
        <v>2.7957692307692312</v>
      </c>
      <c r="S377" s="61"/>
      <c r="T377" s="43"/>
    </row>
    <row r="378" spans="1:20" s="22" customFormat="1" x14ac:dyDescent="0.25">
      <c r="A378" s="43" t="s">
        <v>13</v>
      </c>
      <c r="B378" s="44">
        <v>9</v>
      </c>
      <c r="C378" s="44">
        <v>2012</v>
      </c>
      <c r="D378" s="44" t="str">
        <f t="shared" si="76"/>
        <v>2X4X9/2012</v>
      </c>
      <c r="E378" s="55">
        <v>96.92</v>
      </c>
      <c r="F378" s="55">
        <v>2.11</v>
      </c>
      <c r="G378" s="59">
        <f t="shared" si="70"/>
        <v>3.9612000000000003</v>
      </c>
      <c r="H378" s="59">
        <f t="shared" si="71"/>
        <v>8.4967740000000003</v>
      </c>
      <c r="I378" s="59">
        <f t="shared" si="72"/>
        <v>111.48797400000001</v>
      </c>
      <c r="J378" s="59">
        <f t="shared" si="73"/>
        <v>136.07144344420638</v>
      </c>
      <c r="K378" s="59">
        <f t="shared" si="74"/>
        <v>24.583469444206372</v>
      </c>
      <c r="L378" s="60">
        <v>3.2500000000000001E-2</v>
      </c>
      <c r="M378" s="59"/>
      <c r="N378" s="59">
        <f>SUM(M$358:M378)</f>
        <v>0</v>
      </c>
      <c r="O378" s="59">
        <f>SUM(K$358:K378)</f>
        <v>725.8000365649624</v>
      </c>
      <c r="P378" s="60">
        <v>0.24707433657491346</v>
      </c>
      <c r="Q378" s="59">
        <f t="shared" si="77"/>
        <v>725.8000365649624</v>
      </c>
      <c r="R378" s="57">
        <f t="shared" si="75"/>
        <v>2.7957692307692312</v>
      </c>
      <c r="S378" s="61">
        <f>R378/R379-1</f>
        <v>0</v>
      </c>
      <c r="T378" s="43"/>
    </row>
    <row r="379" spans="1:20" s="22" customFormat="1" x14ac:dyDescent="0.25">
      <c r="A379" s="43" t="s">
        <v>13</v>
      </c>
      <c r="B379" s="44">
        <v>8</v>
      </c>
      <c r="C379" s="44">
        <v>2012</v>
      </c>
      <c r="D379" s="44" t="str">
        <f t="shared" si="76"/>
        <v>2X4X8/2012</v>
      </c>
      <c r="E379" s="55">
        <v>96.92</v>
      </c>
      <c r="F379" s="55">
        <v>2.11</v>
      </c>
      <c r="G379" s="59">
        <f t="shared" si="70"/>
        <v>3.9612000000000003</v>
      </c>
      <c r="H379" s="59">
        <f t="shared" si="71"/>
        <v>8.4967740000000003</v>
      </c>
      <c r="I379" s="59">
        <f t="shared" si="72"/>
        <v>111.48797400000001</v>
      </c>
      <c r="J379" s="59">
        <f t="shared" si="73"/>
        <v>136.35919695928797</v>
      </c>
      <c r="K379" s="59">
        <f t="shared" si="74"/>
        <v>24.871222959287962</v>
      </c>
      <c r="L379" s="60">
        <v>3.2500000000000001E-2</v>
      </c>
      <c r="M379" s="59"/>
      <c r="N379" s="59">
        <f>SUM(M$358:M379)</f>
        <v>0</v>
      </c>
      <c r="O379" s="59">
        <f>SUM(K$358:K379)</f>
        <v>750.67125952425033</v>
      </c>
      <c r="P379" s="60">
        <v>0.24971155431020273</v>
      </c>
      <c r="Q379" s="59">
        <f t="shared" si="77"/>
        <v>750.67125952425033</v>
      </c>
      <c r="R379" s="57">
        <f t="shared" si="75"/>
        <v>2.7957692307692312</v>
      </c>
      <c r="S379" s="61">
        <f t="shared" ref="S379:S386" si="83">R379/R380-1</f>
        <v>0</v>
      </c>
      <c r="T379" s="43"/>
    </row>
    <row r="380" spans="1:20" s="22" customFormat="1" x14ac:dyDescent="0.25">
      <c r="A380" s="43" t="s">
        <v>13</v>
      </c>
      <c r="B380" s="44">
        <v>7</v>
      </c>
      <c r="C380" s="44">
        <v>2012</v>
      </c>
      <c r="D380" s="44" t="str">
        <f t="shared" si="76"/>
        <v>2X4X7/2012</v>
      </c>
      <c r="E380" s="55">
        <v>96.92</v>
      </c>
      <c r="F380" s="55">
        <v>2.11</v>
      </c>
      <c r="G380" s="59">
        <f t="shared" si="70"/>
        <v>3.9612000000000003</v>
      </c>
      <c r="H380" s="59">
        <f t="shared" si="71"/>
        <v>8.4967740000000003</v>
      </c>
      <c r="I380" s="59">
        <f t="shared" si="72"/>
        <v>111.48797400000001</v>
      </c>
      <c r="J380" s="59">
        <f t="shared" si="73"/>
        <v>137.61811858776991</v>
      </c>
      <c r="K380" s="59">
        <f t="shared" si="74"/>
        <v>26.130144587769905</v>
      </c>
      <c r="L380" s="60">
        <v>3.2500000000000001E-2</v>
      </c>
      <c r="M380" s="59"/>
      <c r="N380" s="59">
        <f>SUM(M$358:M380)</f>
        <v>0</v>
      </c>
      <c r="O380" s="59">
        <f>SUM(K$358:K380)</f>
        <v>776.80140411202024</v>
      </c>
      <c r="P380" s="60">
        <v>0.26124938190209329</v>
      </c>
      <c r="Q380" s="59">
        <f t="shared" si="77"/>
        <v>776.80140411202024</v>
      </c>
      <c r="R380" s="57">
        <f t="shared" si="75"/>
        <v>2.7957692307692312</v>
      </c>
      <c r="S380" s="61">
        <f t="shared" si="83"/>
        <v>0</v>
      </c>
      <c r="T380" s="43"/>
    </row>
    <row r="381" spans="1:20" s="22" customFormat="1" x14ac:dyDescent="0.25">
      <c r="A381" s="43" t="s">
        <v>13</v>
      </c>
      <c r="B381" s="44">
        <v>6</v>
      </c>
      <c r="C381" s="44">
        <v>2012</v>
      </c>
      <c r="D381" s="44" t="str">
        <f t="shared" si="76"/>
        <v>2X4X6/2012</v>
      </c>
      <c r="E381" s="55">
        <v>96.92</v>
      </c>
      <c r="F381" s="55">
        <v>2.11</v>
      </c>
      <c r="G381" s="59">
        <f t="shared" si="70"/>
        <v>3.9612000000000003</v>
      </c>
      <c r="H381" s="59">
        <f t="shared" si="71"/>
        <v>8.4967740000000003</v>
      </c>
      <c r="I381" s="59">
        <f t="shared" si="72"/>
        <v>111.48797400000001</v>
      </c>
      <c r="J381" s="59">
        <f t="shared" si="73"/>
        <v>138.13967183385529</v>
      </c>
      <c r="K381" s="59">
        <f t="shared" si="74"/>
        <v>26.65169783385528</v>
      </c>
      <c r="L381" s="60">
        <v>3.2500000000000001E-2</v>
      </c>
      <c r="M381" s="59"/>
      <c r="N381" s="59">
        <f>SUM(M$358:M381)</f>
        <v>0</v>
      </c>
      <c r="O381" s="59">
        <f>SUM(K$358:K381)</f>
        <v>803.45310194587546</v>
      </c>
      <c r="P381" s="60">
        <v>0.26602933904730508</v>
      </c>
      <c r="Q381" s="59">
        <f t="shared" si="77"/>
        <v>803.45310194587546</v>
      </c>
      <c r="R381" s="57">
        <f t="shared" si="75"/>
        <v>2.7957692307692312</v>
      </c>
      <c r="S381" s="61">
        <f t="shared" si="83"/>
        <v>0</v>
      </c>
      <c r="T381" s="43"/>
    </row>
    <row r="382" spans="1:20" s="22" customFormat="1" x14ac:dyDescent="0.25">
      <c r="A382" s="43" t="s">
        <v>13</v>
      </c>
      <c r="B382" s="44">
        <v>5</v>
      </c>
      <c r="C382" s="44">
        <v>2012</v>
      </c>
      <c r="D382" s="44" t="str">
        <f t="shared" si="76"/>
        <v>2X4X5/2012</v>
      </c>
      <c r="E382" s="55">
        <v>96.92</v>
      </c>
      <c r="F382" s="55">
        <v>2.11</v>
      </c>
      <c r="G382" s="59">
        <f t="shared" si="70"/>
        <v>3.9612000000000003</v>
      </c>
      <c r="H382" s="59">
        <f t="shared" si="71"/>
        <v>8.4967740000000003</v>
      </c>
      <c r="I382" s="59">
        <f t="shared" si="72"/>
        <v>111.48797400000001</v>
      </c>
      <c r="J382" s="59">
        <f t="shared" si="73"/>
        <v>138.13967183385529</v>
      </c>
      <c r="K382" s="59">
        <f t="shared" si="74"/>
        <v>26.65169783385528</v>
      </c>
      <c r="L382" s="60">
        <v>3.2500000000000001E-2</v>
      </c>
      <c r="M382" s="59"/>
      <c r="N382" s="59">
        <f>SUM(M$358:M382)</f>
        <v>0</v>
      </c>
      <c r="O382" s="59">
        <f>SUM(K$358:K382)</f>
        <v>830.10479977973068</v>
      </c>
      <c r="P382" s="60">
        <v>0.26602933904730508</v>
      </c>
      <c r="Q382" s="59">
        <f t="shared" si="77"/>
        <v>830.10479977973068</v>
      </c>
      <c r="R382" s="57">
        <f t="shared" si="75"/>
        <v>2.7957692307692312</v>
      </c>
      <c r="S382" s="61">
        <f t="shared" si="83"/>
        <v>0</v>
      </c>
      <c r="T382" s="43"/>
    </row>
    <row r="383" spans="1:20" s="22" customFormat="1" x14ac:dyDescent="0.25">
      <c r="A383" s="43" t="s">
        <v>13</v>
      </c>
      <c r="B383" s="44">
        <v>4</v>
      </c>
      <c r="C383" s="44">
        <v>2012</v>
      </c>
      <c r="D383" s="44" t="str">
        <f t="shared" si="76"/>
        <v>2X4X4/2012</v>
      </c>
      <c r="E383" s="55">
        <v>96.92</v>
      </c>
      <c r="F383" s="55">
        <v>2.11</v>
      </c>
      <c r="G383" s="59">
        <f t="shared" si="70"/>
        <v>3.9612000000000003</v>
      </c>
      <c r="H383" s="59">
        <f t="shared" si="71"/>
        <v>8.4967740000000003</v>
      </c>
      <c r="I383" s="59">
        <f t="shared" si="72"/>
        <v>111.48797400000001</v>
      </c>
      <c r="J383" s="59">
        <f t="shared" si="73"/>
        <v>137.61811858776991</v>
      </c>
      <c r="K383" s="59">
        <f t="shared" si="74"/>
        <v>26.130144587769905</v>
      </c>
      <c r="L383" s="60">
        <v>3.2500000000000001E-2</v>
      </c>
      <c r="M383" s="59"/>
      <c r="N383" s="59">
        <f>SUM(M$358:M383)</f>
        <v>0</v>
      </c>
      <c r="O383" s="59">
        <f>SUM(K$358:K383)</f>
        <v>856.23494436750059</v>
      </c>
      <c r="P383" s="60">
        <v>0.26124938190209329</v>
      </c>
      <c r="Q383" s="59">
        <f t="shared" si="77"/>
        <v>856.23494436750059</v>
      </c>
      <c r="R383" s="57">
        <f t="shared" si="75"/>
        <v>2.7957692307692312</v>
      </c>
      <c r="S383" s="61">
        <f t="shared" si="83"/>
        <v>0</v>
      </c>
      <c r="T383" s="43"/>
    </row>
    <row r="384" spans="1:20" s="22" customFormat="1" x14ac:dyDescent="0.25">
      <c r="A384" s="43" t="s">
        <v>13</v>
      </c>
      <c r="B384" s="44">
        <v>3</v>
      </c>
      <c r="C384" s="44">
        <v>2012</v>
      </c>
      <c r="D384" s="44" t="str">
        <f t="shared" si="76"/>
        <v>2X4X3/2012</v>
      </c>
      <c r="E384" s="55">
        <v>96.92</v>
      </c>
      <c r="F384" s="55">
        <v>2.11</v>
      </c>
      <c r="G384" s="59">
        <f t="shared" si="70"/>
        <v>3.9612000000000003</v>
      </c>
      <c r="H384" s="59">
        <f t="shared" si="71"/>
        <v>8.4967740000000003</v>
      </c>
      <c r="I384" s="59">
        <f t="shared" si="72"/>
        <v>111.48797400000001</v>
      </c>
      <c r="J384" s="59">
        <f t="shared" si="73"/>
        <v>136.43113533805834</v>
      </c>
      <c r="K384" s="59">
        <f t="shared" si="74"/>
        <v>24.943161338058331</v>
      </c>
      <c r="L384" s="60">
        <v>3.2500000000000001E-2</v>
      </c>
      <c r="M384" s="59"/>
      <c r="N384" s="59">
        <f>SUM(M$358:M384)</f>
        <v>0</v>
      </c>
      <c r="O384" s="59">
        <f>SUM(K$358:K384)</f>
        <v>881.17810570555889</v>
      </c>
      <c r="P384" s="60">
        <v>0.25037085874402504</v>
      </c>
      <c r="Q384" s="59">
        <f t="shared" si="77"/>
        <v>881.17810570555889</v>
      </c>
      <c r="R384" s="57">
        <f t="shared" si="75"/>
        <v>2.7957692307692312</v>
      </c>
      <c r="S384" s="61">
        <f t="shared" si="83"/>
        <v>0</v>
      </c>
      <c r="T384" s="43"/>
    </row>
    <row r="385" spans="1:20" s="22" customFormat="1" x14ac:dyDescent="0.25">
      <c r="A385" s="43" t="s">
        <v>13</v>
      </c>
      <c r="B385" s="44">
        <v>2</v>
      </c>
      <c r="C385" s="44">
        <v>2012</v>
      </c>
      <c r="D385" s="44" t="str">
        <f t="shared" si="76"/>
        <v>2X4X2/2012</v>
      </c>
      <c r="E385" s="55">
        <v>96.92</v>
      </c>
      <c r="F385" s="55">
        <v>2.11</v>
      </c>
      <c r="G385" s="59">
        <f t="shared" si="70"/>
        <v>3.9612000000000003</v>
      </c>
      <c r="H385" s="59">
        <f t="shared" si="71"/>
        <v>8.4967740000000003</v>
      </c>
      <c r="I385" s="59">
        <f t="shared" si="72"/>
        <v>111.48797400000001</v>
      </c>
      <c r="J385" s="59">
        <f t="shared" si="73"/>
        <v>136.91671939475856</v>
      </c>
      <c r="K385" s="59">
        <f t="shared" si="74"/>
        <v>25.42874539475855</v>
      </c>
      <c r="L385" s="60">
        <v>3.2500000000000001E-2</v>
      </c>
      <c r="M385" s="59"/>
      <c r="N385" s="59">
        <f>SUM(M$358:M385)</f>
        <v>0</v>
      </c>
      <c r="O385" s="59">
        <f>SUM(K$358:K385)</f>
        <v>906.6068511003175</v>
      </c>
      <c r="P385" s="60">
        <v>0.25482116367232571</v>
      </c>
      <c r="Q385" s="59">
        <f t="shared" si="77"/>
        <v>906.6068511003175</v>
      </c>
      <c r="R385" s="57">
        <f t="shared" si="75"/>
        <v>2.7957692307692312</v>
      </c>
      <c r="S385" s="61">
        <f t="shared" si="83"/>
        <v>0</v>
      </c>
      <c r="T385" s="43"/>
    </row>
    <row r="386" spans="1:20" s="22" customFormat="1" x14ac:dyDescent="0.25">
      <c r="A386" s="43" t="s">
        <v>13</v>
      </c>
      <c r="B386" s="44">
        <v>1</v>
      </c>
      <c r="C386" s="44">
        <v>2012</v>
      </c>
      <c r="D386" s="44" t="str">
        <f t="shared" si="76"/>
        <v>2X4X1/2012</v>
      </c>
      <c r="E386" s="55">
        <v>96.92</v>
      </c>
      <c r="F386" s="55">
        <v>2.11</v>
      </c>
      <c r="G386" s="59">
        <f t="shared" si="70"/>
        <v>3.9612000000000003</v>
      </c>
      <c r="H386" s="59">
        <f t="shared" si="71"/>
        <v>8.4967740000000003</v>
      </c>
      <c r="I386" s="59">
        <f t="shared" si="72"/>
        <v>111.48797400000001</v>
      </c>
      <c r="J386" s="59">
        <f t="shared" si="73"/>
        <v>137.3843188567661</v>
      </c>
      <c r="K386" s="59">
        <f t="shared" si="74"/>
        <v>25.896344856766092</v>
      </c>
      <c r="L386" s="60">
        <v>3.2500000000000001E-2</v>
      </c>
      <c r="M386" s="59"/>
      <c r="N386" s="59">
        <f>SUM(M$358:M386)</f>
        <v>0</v>
      </c>
      <c r="O386" s="59">
        <f>SUM(K$358:K386)</f>
        <v>932.50319595708356</v>
      </c>
      <c r="P386" s="60">
        <v>0.25910664249217075</v>
      </c>
      <c r="Q386" s="59">
        <f t="shared" si="77"/>
        <v>932.50319595708356</v>
      </c>
      <c r="R386" s="57">
        <f t="shared" si="75"/>
        <v>2.7957692307692312</v>
      </c>
      <c r="S386" s="61">
        <f t="shared" si="83"/>
        <v>0</v>
      </c>
      <c r="T386" s="43"/>
    </row>
    <row r="387" spans="1:20" s="22" customFormat="1" x14ac:dyDescent="0.25">
      <c r="A387" s="43" t="s">
        <v>13</v>
      </c>
      <c r="B387" s="44">
        <v>12</v>
      </c>
      <c r="C387" s="44">
        <v>2011</v>
      </c>
      <c r="D387" s="44" t="str">
        <f t="shared" si="76"/>
        <v>2X4X12/2011</v>
      </c>
      <c r="E387" s="55">
        <v>96.92</v>
      </c>
      <c r="F387" s="55">
        <v>2.11</v>
      </c>
      <c r="G387" s="59">
        <f t="shared" si="70"/>
        <v>3.9612000000000003</v>
      </c>
      <c r="H387" s="59">
        <f t="shared" si="71"/>
        <v>8.4967740000000003</v>
      </c>
      <c r="I387" s="59">
        <f t="shared" si="72"/>
        <v>111.48797400000001</v>
      </c>
      <c r="J387" s="59">
        <f t="shared" si="73"/>
        <v>135.100275330806</v>
      </c>
      <c r="K387" s="59">
        <f t="shared" si="74"/>
        <v>23.612301330805991</v>
      </c>
      <c r="L387" s="60">
        <v>3.2500000000000001E-2</v>
      </c>
      <c r="M387" s="59"/>
      <c r="N387" s="59">
        <f>SUM(M$358:M387)</f>
        <v>0</v>
      </c>
      <c r="O387" s="59">
        <f>SUM(K$358:K387)</f>
        <v>956.11549728788953</v>
      </c>
      <c r="P387" s="60">
        <v>0.23817372671831216</v>
      </c>
      <c r="Q387" s="59">
        <f t="shared" si="77"/>
        <v>956.11549728788953</v>
      </c>
      <c r="R387" s="57">
        <f t="shared" si="75"/>
        <v>2.7957692307692312</v>
      </c>
      <c r="S387" s="61"/>
      <c r="T387" s="43"/>
    </row>
    <row r="388" spans="1:20" s="22" customFormat="1" x14ac:dyDescent="0.25">
      <c r="A388" s="43" t="s">
        <v>13</v>
      </c>
      <c r="B388" s="44">
        <v>11</v>
      </c>
      <c r="C388" s="44">
        <v>2011</v>
      </c>
      <c r="D388" s="44" t="str">
        <f t="shared" si="76"/>
        <v>2X4X11/2011</v>
      </c>
      <c r="E388" s="55">
        <v>96.92</v>
      </c>
      <c r="F388" s="55">
        <v>2.11</v>
      </c>
      <c r="G388" s="59">
        <f t="shared" ref="G388:G451" si="84">(E388+F388)*0.04</f>
        <v>3.9612000000000003</v>
      </c>
      <c r="H388" s="59">
        <f t="shared" ref="H388:H451" si="85">SUM(E388:G388)*0.0825</f>
        <v>8.4967740000000003</v>
      </c>
      <c r="I388" s="59">
        <f t="shared" ref="I388:I451" si="86">SUM(E388:H388)</f>
        <v>111.48797400000001</v>
      </c>
      <c r="J388" s="59">
        <f t="shared" ref="J388:J451" si="87">E388*(1+P388)*1.04*1.0825</f>
        <v>134.9024447891874</v>
      </c>
      <c r="K388" s="59">
        <f t="shared" ref="K388:K451" si="88">J388-I388</f>
        <v>23.414470789187391</v>
      </c>
      <c r="L388" s="60">
        <v>3.2500000000000001E-2</v>
      </c>
      <c r="M388" s="59"/>
      <c r="N388" s="59">
        <f>SUM(M$358:M388)</f>
        <v>0</v>
      </c>
      <c r="O388" s="59">
        <f>SUM(K$358:K388)</f>
        <v>979.52996807707689</v>
      </c>
      <c r="P388" s="60">
        <v>0.23636063952530079</v>
      </c>
      <c r="Q388" s="59">
        <f t="shared" si="77"/>
        <v>979.52996807707689</v>
      </c>
      <c r="R388" s="57">
        <f t="shared" ref="R388:R451" si="89">E388/(LEFT(A388,1)*RIGHT(A388,1)*52/12)</f>
        <v>2.7957692307692312</v>
      </c>
      <c r="S388" s="61">
        <f>R388/R389-1</f>
        <v>0</v>
      </c>
      <c r="T388" s="43"/>
    </row>
    <row r="389" spans="1:20" s="22" customFormat="1" x14ac:dyDescent="0.25">
      <c r="A389" s="43" t="s">
        <v>13</v>
      </c>
      <c r="B389" s="44">
        <v>10</v>
      </c>
      <c r="C389" s="44">
        <v>2011</v>
      </c>
      <c r="D389" s="44" t="str">
        <f t="shared" ref="D389:D452" si="90">A389&amp;"X"&amp;B389&amp;"/"&amp;C389</f>
        <v>2X4X10/2011</v>
      </c>
      <c r="E389" s="55">
        <v>96.92</v>
      </c>
      <c r="F389" s="55">
        <v>2.11</v>
      </c>
      <c r="G389" s="59">
        <f t="shared" si="84"/>
        <v>3.9612000000000003</v>
      </c>
      <c r="H389" s="59">
        <f t="shared" si="85"/>
        <v>8.4967740000000003</v>
      </c>
      <c r="I389" s="59">
        <f t="shared" si="86"/>
        <v>111.48797400000001</v>
      </c>
      <c r="J389" s="59">
        <f t="shared" si="87"/>
        <v>135.33407506180978</v>
      </c>
      <c r="K389" s="59">
        <f t="shared" si="88"/>
        <v>23.846101061809776</v>
      </c>
      <c r="L389" s="60">
        <v>3.2500000000000001E-2</v>
      </c>
      <c r="M389" s="59"/>
      <c r="N389" s="59">
        <f>SUM(M$358:M389)</f>
        <v>0</v>
      </c>
      <c r="O389" s="59">
        <f>SUM(K$358:K389)</f>
        <v>1003.3760691388867</v>
      </c>
      <c r="P389" s="60">
        <v>0.24031646612823471</v>
      </c>
      <c r="Q389" s="59">
        <f t="shared" ref="Q389:Q452" si="91">O389+N389</f>
        <v>1003.3760691388867</v>
      </c>
      <c r="R389" s="57">
        <f t="shared" si="89"/>
        <v>2.7957692307692312</v>
      </c>
      <c r="S389" s="61">
        <f t="shared" ref="S389:S396" si="92">R389/R390-1</f>
        <v>0</v>
      </c>
      <c r="T389" s="43"/>
    </row>
    <row r="390" spans="1:20" s="22" customFormat="1" x14ac:dyDescent="0.25">
      <c r="A390" s="43" t="s">
        <v>13</v>
      </c>
      <c r="B390" s="44">
        <v>9</v>
      </c>
      <c r="C390" s="44">
        <v>2011</v>
      </c>
      <c r="D390" s="44" t="str">
        <f t="shared" si="90"/>
        <v>2X4X9/2011</v>
      </c>
      <c r="E390" s="55">
        <v>96.92</v>
      </c>
      <c r="F390" s="55">
        <v>2.11</v>
      </c>
      <c r="G390" s="59">
        <f t="shared" si="84"/>
        <v>3.9612000000000003</v>
      </c>
      <c r="H390" s="59">
        <f t="shared" si="85"/>
        <v>8.4967740000000003</v>
      </c>
      <c r="I390" s="59">
        <f t="shared" si="86"/>
        <v>111.48797400000001</v>
      </c>
      <c r="J390" s="59">
        <f t="shared" si="87"/>
        <v>135.38802884588762</v>
      </c>
      <c r="K390" s="59">
        <f t="shared" si="88"/>
        <v>23.90005484588761</v>
      </c>
      <c r="L390" s="60">
        <v>3.2500000000000001E-2</v>
      </c>
      <c r="M390" s="59"/>
      <c r="N390" s="59">
        <f>SUM(M$358:M390)</f>
        <v>0</v>
      </c>
      <c r="O390" s="59">
        <f>SUM(K$358:K390)</f>
        <v>1027.2761239847744</v>
      </c>
      <c r="P390" s="60">
        <v>0.24081094445360143</v>
      </c>
      <c r="Q390" s="59">
        <f t="shared" si="91"/>
        <v>1027.2761239847744</v>
      </c>
      <c r="R390" s="57">
        <f t="shared" si="89"/>
        <v>2.7957692307692312</v>
      </c>
      <c r="S390" s="61">
        <f t="shared" si="92"/>
        <v>0</v>
      </c>
      <c r="T390" s="43"/>
    </row>
    <row r="391" spans="1:20" s="22" customFormat="1" x14ac:dyDescent="0.25">
      <c r="A391" s="43" t="s">
        <v>13</v>
      </c>
      <c r="B391" s="44">
        <v>8</v>
      </c>
      <c r="C391" s="44">
        <v>2011</v>
      </c>
      <c r="D391" s="44" t="str">
        <f t="shared" si="90"/>
        <v>2X4X8/2011</v>
      </c>
      <c r="E391" s="55">
        <v>96.92</v>
      </c>
      <c r="F391" s="55">
        <v>2.11</v>
      </c>
      <c r="G391" s="59">
        <f t="shared" si="84"/>
        <v>3.9612000000000003</v>
      </c>
      <c r="H391" s="59">
        <f t="shared" si="85"/>
        <v>8.4967740000000003</v>
      </c>
      <c r="I391" s="59">
        <f t="shared" si="86"/>
        <v>111.48797400000001</v>
      </c>
      <c r="J391" s="59">
        <f t="shared" si="87"/>
        <v>135.44198262996539</v>
      </c>
      <c r="K391" s="59">
        <f t="shared" si="88"/>
        <v>23.954008629965386</v>
      </c>
      <c r="L391" s="60">
        <v>3.2500000000000001E-2</v>
      </c>
      <c r="M391" s="59"/>
      <c r="N391" s="59">
        <f>SUM(M$358:M391)</f>
        <v>0</v>
      </c>
      <c r="O391" s="59">
        <f>SUM(K$358:K391)</f>
        <v>1051.2301326147397</v>
      </c>
      <c r="P391" s="60">
        <v>0.24130542277896819</v>
      </c>
      <c r="Q391" s="59">
        <f t="shared" si="91"/>
        <v>1051.2301326147397</v>
      </c>
      <c r="R391" s="57">
        <f t="shared" si="89"/>
        <v>2.7957692307692312</v>
      </c>
      <c r="S391" s="61">
        <f t="shared" si="92"/>
        <v>0</v>
      </c>
      <c r="T391" s="43"/>
    </row>
    <row r="392" spans="1:20" s="22" customFormat="1" x14ac:dyDescent="0.25">
      <c r="A392" s="43" t="s">
        <v>13</v>
      </c>
      <c r="B392" s="44">
        <v>7</v>
      </c>
      <c r="C392" s="44">
        <v>2011</v>
      </c>
      <c r="D392" s="44" t="str">
        <f t="shared" si="90"/>
        <v>2X4X7/2011</v>
      </c>
      <c r="E392" s="55">
        <v>96.92</v>
      </c>
      <c r="F392" s="55">
        <v>2.11</v>
      </c>
      <c r="G392" s="59">
        <f t="shared" si="84"/>
        <v>3.9612000000000003</v>
      </c>
      <c r="H392" s="59">
        <f t="shared" si="85"/>
        <v>8.4967740000000003</v>
      </c>
      <c r="I392" s="59">
        <f t="shared" si="86"/>
        <v>111.48797400000001</v>
      </c>
      <c r="J392" s="59">
        <f t="shared" si="87"/>
        <v>136.43113533805834</v>
      </c>
      <c r="K392" s="59">
        <f t="shared" si="88"/>
        <v>24.943161338058331</v>
      </c>
      <c r="L392" s="60">
        <v>3.2500000000000001E-2</v>
      </c>
      <c r="M392" s="59"/>
      <c r="N392" s="59">
        <f>SUM(M$358:M392)</f>
        <v>0</v>
      </c>
      <c r="O392" s="59">
        <f>SUM(K$358:K392)</f>
        <v>1076.1732939527981</v>
      </c>
      <c r="P392" s="60">
        <v>0.25037085874402504</v>
      </c>
      <c r="Q392" s="59">
        <f t="shared" si="91"/>
        <v>1076.1732939527981</v>
      </c>
      <c r="R392" s="57">
        <f t="shared" si="89"/>
        <v>2.7957692307692312</v>
      </c>
      <c r="S392" s="61">
        <f t="shared" si="92"/>
        <v>0</v>
      </c>
      <c r="T392" s="43"/>
    </row>
    <row r="393" spans="1:20" s="22" customFormat="1" x14ac:dyDescent="0.25">
      <c r="A393" s="43" t="s">
        <v>13</v>
      </c>
      <c r="B393" s="44">
        <v>6</v>
      </c>
      <c r="C393" s="44">
        <v>2011</v>
      </c>
      <c r="D393" s="44" t="str">
        <f t="shared" si="90"/>
        <v>2X4X6/2011</v>
      </c>
      <c r="E393" s="55">
        <v>96.92</v>
      </c>
      <c r="F393" s="55">
        <v>2.11</v>
      </c>
      <c r="G393" s="59">
        <f t="shared" si="84"/>
        <v>3.9612000000000003</v>
      </c>
      <c r="H393" s="59">
        <f t="shared" si="85"/>
        <v>8.4967740000000003</v>
      </c>
      <c r="I393" s="59">
        <f t="shared" si="86"/>
        <v>111.48797400000001</v>
      </c>
      <c r="J393" s="59">
        <f t="shared" si="87"/>
        <v>136.30524317521017</v>
      </c>
      <c r="K393" s="59">
        <f t="shared" si="88"/>
        <v>24.817269175210157</v>
      </c>
      <c r="L393" s="60">
        <v>3.2500000000000001E-2</v>
      </c>
      <c r="M393" s="59"/>
      <c r="N393" s="59">
        <f>SUM(M$358:M393)</f>
        <v>0</v>
      </c>
      <c r="O393" s="59">
        <f>SUM(K$358:K393)</f>
        <v>1100.9905631280083</v>
      </c>
      <c r="P393" s="60">
        <v>0.24921707598483597</v>
      </c>
      <c r="Q393" s="59">
        <f t="shared" si="91"/>
        <v>1100.9905631280083</v>
      </c>
      <c r="R393" s="57">
        <f t="shared" si="89"/>
        <v>2.7957692307692312</v>
      </c>
      <c r="S393" s="61">
        <f t="shared" si="92"/>
        <v>0</v>
      </c>
      <c r="T393" s="43"/>
    </row>
    <row r="394" spans="1:20" s="22" customFormat="1" x14ac:dyDescent="0.25">
      <c r="A394" s="43" t="s">
        <v>13</v>
      </c>
      <c r="B394" s="44">
        <v>5</v>
      </c>
      <c r="C394" s="44">
        <v>2011</v>
      </c>
      <c r="D394" s="44" t="str">
        <f t="shared" si="90"/>
        <v>2X4X5/2011</v>
      </c>
      <c r="E394" s="55">
        <v>96.92</v>
      </c>
      <c r="F394" s="55">
        <v>2.11</v>
      </c>
      <c r="G394" s="59">
        <f t="shared" si="84"/>
        <v>3.9612000000000003</v>
      </c>
      <c r="H394" s="59">
        <f t="shared" si="85"/>
        <v>8.4967740000000003</v>
      </c>
      <c r="I394" s="59">
        <f t="shared" si="86"/>
        <v>111.48797400000001</v>
      </c>
      <c r="J394" s="59">
        <f t="shared" si="87"/>
        <v>135.33407506180978</v>
      </c>
      <c r="K394" s="59">
        <f t="shared" si="88"/>
        <v>23.846101061809776</v>
      </c>
      <c r="L394" s="60">
        <v>3.2500000000000001E-2</v>
      </c>
      <c r="M394" s="59"/>
      <c r="N394" s="59">
        <f>SUM(M$358:M394)</f>
        <v>0</v>
      </c>
      <c r="O394" s="59">
        <f>SUM(K$358:K394)</f>
        <v>1124.8366641898181</v>
      </c>
      <c r="P394" s="60">
        <v>0.24031646612823471</v>
      </c>
      <c r="Q394" s="59">
        <f t="shared" si="91"/>
        <v>1124.8366641898181</v>
      </c>
      <c r="R394" s="57">
        <f t="shared" si="89"/>
        <v>2.7957692307692312</v>
      </c>
      <c r="S394" s="61">
        <f t="shared" si="92"/>
        <v>0</v>
      </c>
      <c r="T394" s="43"/>
    </row>
    <row r="395" spans="1:20" s="22" customFormat="1" x14ac:dyDescent="0.25">
      <c r="A395" s="43" t="s">
        <v>13</v>
      </c>
      <c r="B395" s="44">
        <v>4</v>
      </c>
      <c r="C395" s="44">
        <v>2011</v>
      </c>
      <c r="D395" s="44" t="str">
        <f t="shared" si="90"/>
        <v>2X4X4/2011</v>
      </c>
      <c r="E395" s="55">
        <v>96.92</v>
      </c>
      <c r="F395" s="55">
        <v>2.11</v>
      </c>
      <c r="G395" s="59">
        <f t="shared" si="84"/>
        <v>3.9612000000000003</v>
      </c>
      <c r="H395" s="59">
        <f t="shared" si="85"/>
        <v>8.4967740000000003</v>
      </c>
      <c r="I395" s="59">
        <f t="shared" si="86"/>
        <v>111.48797400000001</v>
      </c>
      <c r="J395" s="59">
        <f t="shared" si="87"/>
        <v>134.03918424394263</v>
      </c>
      <c r="K395" s="59">
        <f t="shared" si="88"/>
        <v>22.55121024394262</v>
      </c>
      <c r="L395" s="60">
        <v>3.2500000000000001E-2</v>
      </c>
      <c r="M395" s="59"/>
      <c r="N395" s="59">
        <f>SUM(M$358:M395)</f>
        <v>0</v>
      </c>
      <c r="O395" s="59">
        <f>SUM(K$358:K395)</f>
        <v>1147.3878744337608</v>
      </c>
      <c r="P395" s="60">
        <v>0.22844898631943297</v>
      </c>
      <c r="Q395" s="59">
        <f t="shared" si="91"/>
        <v>1147.3878744337608</v>
      </c>
      <c r="R395" s="57">
        <f t="shared" si="89"/>
        <v>2.7957692307692312</v>
      </c>
      <c r="S395" s="61">
        <f t="shared" si="92"/>
        <v>0</v>
      </c>
      <c r="T395" s="43"/>
    </row>
    <row r="396" spans="1:20" s="22" customFormat="1" x14ac:dyDescent="0.25">
      <c r="A396" s="43" t="s">
        <v>13</v>
      </c>
      <c r="B396" s="44">
        <v>3</v>
      </c>
      <c r="C396" s="44">
        <v>2011</v>
      </c>
      <c r="D396" s="44" t="str">
        <f t="shared" si="90"/>
        <v>2X4X3/2011</v>
      </c>
      <c r="E396" s="55">
        <v>96.92</v>
      </c>
      <c r="F396" s="55">
        <v>2.11</v>
      </c>
      <c r="G396" s="59">
        <f t="shared" si="84"/>
        <v>3.9612000000000003</v>
      </c>
      <c r="H396" s="59">
        <f t="shared" si="85"/>
        <v>8.4967740000000003</v>
      </c>
      <c r="I396" s="59">
        <f t="shared" si="86"/>
        <v>111.48797400000001</v>
      </c>
      <c r="J396" s="59">
        <f t="shared" si="87"/>
        <v>132.40258612691613</v>
      </c>
      <c r="K396" s="59">
        <f t="shared" si="88"/>
        <v>20.914612126916126</v>
      </c>
      <c r="L396" s="60">
        <v>3.2500000000000001E-2</v>
      </c>
      <c r="M396" s="59"/>
      <c r="N396" s="59">
        <f>SUM(M$358:M396)</f>
        <v>0</v>
      </c>
      <c r="O396" s="59">
        <f>SUM(K$358:K396)</f>
        <v>1168.3024865606769</v>
      </c>
      <c r="P396" s="60">
        <v>0.21344981044997527</v>
      </c>
      <c r="Q396" s="59">
        <f t="shared" si="91"/>
        <v>1168.3024865606769</v>
      </c>
      <c r="R396" s="57">
        <f t="shared" si="89"/>
        <v>2.7957692307692312</v>
      </c>
      <c r="S396" s="61">
        <f t="shared" si="92"/>
        <v>0</v>
      </c>
      <c r="T396" s="43"/>
    </row>
    <row r="397" spans="1:20" s="22" customFormat="1" x14ac:dyDescent="0.25">
      <c r="A397" s="43" t="s">
        <v>13</v>
      </c>
      <c r="B397" s="44">
        <v>2</v>
      </c>
      <c r="C397" s="44">
        <v>2011</v>
      </c>
      <c r="D397" s="44" t="str">
        <f t="shared" si="90"/>
        <v>2X4X2/2011</v>
      </c>
      <c r="E397" s="55">
        <v>96.92</v>
      </c>
      <c r="F397" s="55">
        <v>2.11</v>
      </c>
      <c r="G397" s="59">
        <f t="shared" si="84"/>
        <v>3.9612000000000003</v>
      </c>
      <c r="H397" s="59">
        <f t="shared" si="85"/>
        <v>8.4967740000000003</v>
      </c>
      <c r="I397" s="59">
        <f t="shared" si="86"/>
        <v>111.48797400000001</v>
      </c>
      <c r="J397" s="59">
        <f t="shared" si="87"/>
        <v>131.59327936574914</v>
      </c>
      <c r="K397" s="59">
        <f t="shared" si="88"/>
        <v>20.105305365749132</v>
      </c>
      <c r="L397" s="60">
        <v>3.2500000000000001E-2</v>
      </c>
      <c r="M397" s="59"/>
      <c r="N397" s="59">
        <f>SUM(M$358:M397)</f>
        <v>0</v>
      </c>
      <c r="O397" s="59">
        <f>SUM(K$358:K397)</f>
        <v>1188.4077919264259</v>
      </c>
      <c r="P397" s="60">
        <v>0.20603263556947421</v>
      </c>
      <c r="Q397" s="59">
        <f t="shared" si="91"/>
        <v>1188.4077919264259</v>
      </c>
      <c r="R397" s="57">
        <f t="shared" si="89"/>
        <v>2.7957692307692312</v>
      </c>
      <c r="S397" s="61"/>
      <c r="T397" s="43"/>
    </row>
    <row r="398" spans="1:20" s="22" customFormat="1" x14ac:dyDescent="0.25">
      <c r="A398" s="43" t="s">
        <v>13</v>
      </c>
      <c r="B398" s="44">
        <v>1</v>
      </c>
      <c r="C398" s="44">
        <v>2011</v>
      </c>
      <c r="D398" s="44" t="str">
        <f t="shared" si="90"/>
        <v>2X4X1/2011</v>
      </c>
      <c r="E398" s="55">
        <v>96.92</v>
      </c>
      <c r="F398" s="55">
        <v>2.11</v>
      </c>
      <c r="G398" s="59">
        <f t="shared" si="84"/>
        <v>3.9612000000000003</v>
      </c>
      <c r="H398" s="59">
        <f t="shared" si="85"/>
        <v>8.4967740000000003</v>
      </c>
      <c r="I398" s="59">
        <f t="shared" si="86"/>
        <v>111.48797400000001</v>
      </c>
      <c r="J398" s="59">
        <f t="shared" si="87"/>
        <v>130.94583395681556</v>
      </c>
      <c r="K398" s="59">
        <f t="shared" si="88"/>
        <v>19.457859956815554</v>
      </c>
      <c r="L398" s="60">
        <v>3.2500000000000001E-2</v>
      </c>
      <c r="M398" s="59"/>
      <c r="N398" s="59">
        <f>SUM(M$358:M398)</f>
        <v>0</v>
      </c>
      <c r="O398" s="59">
        <f>SUM(K$358:K398)</f>
        <v>1207.8656518832415</v>
      </c>
      <c r="P398" s="60">
        <v>0.20009889566507336</v>
      </c>
      <c r="Q398" s="59">
        <f t="shared" si="91"/>
        <v>1207.8656518832415</v>
      </c>
      <c r="R398" s="57">
        <f t="shared" si="89"/>
        <v>2.7957692307692312</v>
      </c>
      <c r="S398" s="61">
        <f>R398/R399-1</f>
        <v>0</v>
      </c>
      <c r="T398" s="43"/>
    </row>
    <row r="399" spans="1:20" s="22" customFormat="1" x14ac:dyDescent="0.25">
      <c r="A399" s="43" t="s">
        <v>13</v>
      </c>
      <c r="B399" s="44">
        <v>12</v>
      </c>
      <c r="C399" s="44">
        <v>2010</v>
      </c>
      <c r="D399" s="44" t="str">
        <f t="shared" si="90"/>
        <v>2X4X12/2010</v>
      </c>
      <c r="E399" s="55">
        <v>96.92</v>
      </c>
      <c r="F399" s="55">
        <v>2.11</v>
      </c>
      <c r="G399" s="59">
        <f t="shared" si="84"/>
        <v>3.9612000000000003</v>
      </c>
      <c r="H399" s="59">
        <f t="shared" si="85"/>
        <v>8.4967740000000003</v>
      </c>
      <c r="I399" s="59">
        <f t="shared" si="86"/>
        <v>111.48797400000001</v>
      </c>
      <c r="J399" s="59">
        <f t="shared" si="87"/>
        <v>130.29838854788198</v>
      </c>
      <c r="K399" s="59">
        <f t="shared" si="88"/>
        <v>18.810414547881976</v>
      </c>
      <c r="L399" s="60">
        <v>3.2500000000000001E-2</v>
      </c>
      <c r="M399" s="59"/>
      <c r="N399" s="59">
        <f>SUM(M$358:M399)</f>
        <v>0</v>
      </c>
      <c r="O399" s="59">
        <f>SUM(K$358:K399)</f>
        <v>1226.6760664311234</v>
      </c>
      <c r="P399" s="60">
        <v>0.19416515576067248</v>
      </c>
      <c r="Q399" s="59">
        <f t="shared" si="91"/>
        <v>1226.6760664311234</v>
      </c>
      <c r="R399" s="57">
        <f t="shared" si="89"/>
        <v>2.7957692307692312</v>
      </c>
      <c r="S399" s="61">
        <f t="shared" ref="S399:S406" si="93">R399/R400-1</f>
        <v>0</v>
      </c>
      <c r="T399" s="43"/>
    </row>
    <row r="400" spans="1:20" s="22" customFormat="1" x14ac:dyDescent="0.25">
      <c r="A400" s="43" t="s">
        <v>13</v>
      </c>
      <c r="B400" s="44">
        <v>11</v>
      </c>
      <c r="C400" s="44">
        <v>2010</v>
      </c>
      <c r="D400" s="44" t="str">
        <f t="shared" si="90"/>
        <v>2X4X11/2010</v>
      </c>
      <c r="E400" s="55">
        <v>96.92</v>
      </c>
      <c r="F400" s="55">
        <v>2.11</v>
      </c>
      <c r="G400" s="59">
        <f t="shared" si="84"/>
        <v>3.9612000000000003</v>
      </c>
      <c r="H400" s="59">
        <f t="shared" si="85"/>
        <v>8.4967740000000003</v>
      </c>
      <c r="I400" s="59">
        <f t="shared" si="86"/>
        <v>111.48797400000001</v>
      </c>
      <c r="J400" s="59">
        <f t="shared" si="87"/>
        <v>129.65094313894843</v>
      </c>
      <c r="K400" s="59">
        <f t="shared" si="88"/>
        <v>18.162969138948426</v>
      </c>
      <c r="L400" s="60">
        <v>3.2500000000000001E-2</v>
      </c>
      <c r="M400" s="59"/>
      <c r="N400" s="59">
        <f>SUM(M$358:M400)</f>
        <v>0</v>
      </c>
      <c r="O400" s="59">
        <f>SUM(K$358:K400)</f>
        <v>1244.8390355700719</v>
      </c>
      <c r="P400" s="60">
        <v>0.18823141585627162</v>
      </c>
      <c r="Q400" s="59">
        <f t="shared" si="91"/>
        <v>1244.8390355700719</v>
      </c>
      <c r="R400" s="57">
        <f t="shared" si="89"/>
        <v>2.7957692307692312</v>
      </c>
      <c r="S400" s="61">
        <f t="shared" si="93"/>
        <v>0</v>
      </c>
      <c r="T400" s="43"/>
    </row>
    <row r="401" spans="1:20" s="22" customFormat="1" x14ac:dyDescent="0.25">
      <c r="A401" s="43" t="s">
        <v>13</v>
      </c>
      <c r="B401" s="44">
        <v>10</v>
      </c>
      <c r="C401" s="44">
        <v>2010</v>
      </c>
      <c r="D401" s="44" t="str">
        <f t="shared" si="90"/>
        <v>2X4X10/2010</v>
      </c>
      <c r="E401" s="55">
        <v>96.92</v>
      </c>
      <c r="F401" s="55">
        <v>2.11</v>
      </c>
      <c r="G401" s="59">
        <f t="shared" si="84"/>
        <v>3.9612000000000003</v>
      </c>
      <c r="H401" s="59">
        <f t="shared" si="85"/>
        <v>8.4967740000000003</v>
      </c>
      <c r="I401" s="59">
        <f t="shared" si="86"/>
        <v>111.48797400000001</v>
      </c>
      <c r="J401" s="59">
        <f t="shared" si="87"/>
        <v>129.41714340794459</v>
      </c>
      <c r="K401" s="59">
        <f t="shared" si="88"/>
        <v>17.929169407944585</v>
      </c>
      <c r="L401" s="60">
        <v>3.2500000000000001E-2</v>
      </c>
      <c r="M401" s="59"/>
      <c r="N401" s="59">
        <f>SUM(M$358:M401)</f>
        <v>0</v>
      </c>
      <c r="O401" s="59">
        <f>SUM(K$358:K401)</f>
        <v>1262.7682049780165</v>
      </c>
      <c r="P401" s="60">
        <v>0.18608867644634908</v>
      </c>
      <c r="Q401" s="59">
        <f t="shared" si="91"/>
        <v>1262.7682049780165</v>
      </c>
      <c r="R401" s="57">
        <f t="shared" si="89"/>
        <v>2.7957692307692312</v>
      </c>
      <c r="S401" s="61">
        <f t="shared" si="93"/>
        <v>0</v>
      </c>
      <c r="T401" s="43"/>
    </row>
    <row r="402" spans="1:20" s="22" customFormat="1" x14ac:dyDescent="0.25">
      <c r="A402" s="43" t="s">
        <v>13</v>
      </c>
      <c r="B402" s="44">
        <v>9</v>
      </c>
      <c r="C402" s="44">
        <v>2010</v>
      </c>
      <c r="D402" s="44" t="str">
        <f t="shared" si="90"/>
        <v>2X4X9/2010</v>
      </c>
      <c r="E402" s="55">
        <v>96.92</v>
      </c>
      <c r="F402" s="55">
        <v>2.11</v>
      </c>
      <c r="G402" s="59">
        <f t="shared" si="84"/>
        <v>3.9612000000000003</v>
      </c>
      <c r="H402" s="59">
        <f t="shared" si="85"/>
        <v>8.4967740000000003</v>
      </c>
      <c r="I402" s="59">
        <f t="shared" si="86"/>
        <v>111.48797400000001</v>
      </c>
      <c r="J402" s="59">
        <f t="shared" si="87"/>
        <v>129.41714340794459</v>
      </c>
      <c r="K402" s="59">
        <f t="shared" si="88"/>
        <v>17.929169407944585</v>
      </c>
      <c r="L402" s="60">
        <v>3.2500000000000001E-2</v>
      </c>
      <c r="M402" s="59"/>
      <c r="N402" s="59">
        <f>SUM(M$358:M402)</f>
        <v>0</v>
      </c>
      <c r="O402" s="59">
        <f>SUM(K$358:K402)</f>
        <v>1280.697374385961</v>
      </c>
      <c r="P402" s="60">
        <v>0.18608867644634908</v>
      </c>
      <c r="Q402" s="59">
        <f t="shared" si="91"/>
        <v>1280.697374385961</v>
      </c>
      <c r="R402" s="57">
        <f t="shared" si="89"/>
        <v>2.7957692307692312</v>
      </c>
      <c r="S402" s="61">
        <f t="shared" si="93"/>
        <v>0</v>
      </c>
      <c r="T402" s="43"/>
    </row>
    <row r="403" spans="1:20" s="22" customFormat="1" x14ac:dyDescent="0.25">
      <c r="A403" s="43" t="s">
        <v>13</v>
      </c>
      <c r="B403" s="44">
        <v>8</v>
      </c>
      <c r="C403" s="44">
        <v>2010</v>
      </c>
      <c r="D403" s="44" t="str">
        <f t="shared" si="90"/>
        <v>2X4X8/2010</v>
      </c>
      <c r="E403" s="55">
        <v>96.92</v>
      </c>
      <c r="F403" s="55">
        <v>2.11</v>
      </c>
      <c r="G403" s="59">
        <f t="shared" si="84"/>
        <v>3.9612000000000003</v>
      </c>
      <c r="H403" s="59">
        <f t="shared" si="85"/>
        <v>8.4967740000000003</v>
      </c>
      <c r="I403" s="59">
        <f t="shared" si="86"/>
        <v>111.48797400000001</v>
      </c>
      <c r="J403" s="59">
        <f t="shared" si="87"/>
        <v>129.65094313894843</v>
      </c>
      <c r="K403" s="59">
        <f t="shared" si="88"/>
        <v>18.162969138948426</v>
      </c>
      <c r="L403" s="60">
        <v>3.2500000000000001E-2</v>
      </c>
      <c r="M403" s="59"/>
      <c r="N403" s="59">
        <f>SUM(M$358:M403)</f>
        <v>0</v>
      </c>
      <c r="O403" s="59">
        <f>SUM(K$358:K403)</f>
        <v>1298.8603435249095</v>
      </c>
      <c r="P403" s="60">
        <v>0.18823141585627162</v>
      </c>
      <c r="Q403" s="59">
        <f t="shared" si="91"/>
        <v>1298.8603435249095</v>
      </c>
      <c r="R403" s="57">
        <f t="shared" si="89"/>
        <v>2.7957692307692312</v>
      </c>
      <c r="S403" s="61">
        <f t="shared" si="93"/>
        <v>0</v>
      </c>
      <c r="T403" s="43"/>
    </row>
    <row r="404" spans="1:20" s="22" customFormat="1" x14ac:dyDescent="0.25">
      <c r="A404" s="43" t="s">
        <v>13</v>
      </c>
      <c r="B404" s="44">
        <v>7</v>
      </c>
      <c r="C404" s="44">
        <v>2010</v>
      </c>
      <c r="D404" s="44" t="str">
        <f t="shared" si="90"/>
        <v>2X4X7/2010</v>
      </c>
      <c r="E404" s="55">
        <v>96.92</v>
      </c>
      <c r="F404" s="55">
        <v>2.11</v>
      </c>
      <c r="G404" s="59">
        <f t="shared" si="84"/>
        <v>3.9612000000000003</v>
      </c>
      <c r="H404" s="59">
        <f t="shared" si="85"/>
        <v>8.4967740000000003</v>
      </c>
      <c r="I404" s="59">
        <f t="shared" si="86"/>
        <v>111.48797400000001</v>
      </c>
      <c r="J404" s="59">
        <f t="shared" si="87"/>
        <v>130.58614206296357</v>
      </c>
      <c r="K404" s="59">
        <f t="shared" si="88"/>
        <v>19.098168062963566</v>
      </c>
      <c r="L404" s="60">
        <v>3.2500000000000001E-2</v>
      </c>
      <c r="M404" s="59"/>
      <c r="N404" s="59">
        <f>SUM(M$358:M404)</f>
        <v>0</v>
      </c>
      <c r="O404" s="59">
        <f>SUM(K$358:K404)</f>
        <v>1317.9585115878731</v>
      </c>
      <c r="P404" s="60">
        <v>0.19680237349596175</v>
      </c>
      <c r="Q404" s="59">
        <f t="shared" si="91"/>
        <v>1317.9585115878731</v>
      </c>
      <c r="R404" s="57">
        <f t="shared" si="89"/>
        <v>2.7957692307692312</v>
      </c>
      <c r="S404" s="61">
        <f t="shared" si="93"/>
        <v>0</v>
      </c>
      <c r="T404" s="43"/>
    </row>
    <row r="405" spans="1:20" s="22" customFormat="1" x14ac:dyDescent="0.25">
      <c r="A405" s="43" t="s">
        <v>13</v>
      </c>
      <c r="B405" s="44">
        <v>6</v>
      </c>
      <c r="C405" s="44">
        <v>2010</v>
      </c>
      <c r="D405" s="44" t="str">
        <f t="shared" si="90"/>
        <v>2X4X6/2010</v>
      </c>
      <c r="E405" s="55">
        <v>96.92</v>
      </c>
      <c r="F405" s="55">
        <v>2.11</v>
      </c>
      <c r="G405" s="59">
        <f t="shared" si="84"/>
        <v>3.9612000000000003</v>
      </c>
      <c r="H405" s="59">
        <f t="shared" si="85"/>
        <v>8.4967740000000003</v>
      </c>
      <c r="I405" s="59">
        <f t="shared" si="86"/>
        <v>111.48797400000001</v>
      </c>
      <c r="J405" s="59">
        <f t="shared" si="87"/>
        <v>129.07543610878523</v>
      </c>
      <c r="K405" s="59">
        <f t="shared" si="88"/>
        <v>17.587462108785218</v>
      </c>
      <c r="L405" s="60">
        <v>3.2500000000000001E-2</v>
      </c>
      <c r="M405" s="59"/>
      <c r="N405" s="59">
        <f>SUM(M$358:M405)</f>
        <v>0</v>
      </c>
      <c r="O405" s="59">
        <f>SUM(K$358:K405)</f>
        <v>1335.5459736966584</v>
      </c>
      <c r="P405" s="60">
        <v>0.18295698038569308</v>
      </c>
      <c r="Q405" s="59">
        <f t="shared" si="91"/>
        <v>1335.5459736966584</v>
      </c>
      <c r="R405" s="57">
        <f t="shared" si="89"/>
        <v>2.7957692307692312</v>
      </c>
      <c r="S405" s="61">
        <f t="shared" si="93"/>
        <v>0</v>
      </c>
      <c r="T405" s="43"/>
    </row>
    <row r="406" spans="1:20" s="22" customFormat="1" x14ac:dyDescent="0.25">
      <c r="A406" s="43" t="s">
        <v>13</v>
      </c>
      <c r="B406" s="44">
        <v>5</v>
      </c>
      <c r="C406" s="44">
        <v>2010</v>
      </c>
      <c r="D406" s="44" t="str">
        <f t="shared" si="90"/>
        <v>2X4X5/2010</v>
      </c>
      <c r="E406" s="55">
        <v>96.92</v>
      </c>
      <c r="F406" s="55">
        <v>2.11</v>
      </c>
      <c r="G406" s="59">
        <f t="shared" si="84"/>
        <v>3.9612000000000003</v>
      </c>
      <c r="H406" s="59">
        <f t="shared" si="85"/>
        <v>8.4967740000000003</v>
      </c>
      <c r="I406" s="59">
        <f t="shared" si="86"/>
        <v>111.48797400000001</v>
      </c>
      <c r="J406" s="59">
        <f t="shared" si="87"/>
        <v>128.32008313169607</v>
      </c>
      <c r="K406" s="59">
        <f t="shared" si="88"/>
        <v>16.832109131696058</v>
      </c>
      <c r="L406" s="60">
        <v>3.2500000000000001E-2</v>
      </c>
      <c r="M406" s="59"/>
      <c r="N406" s="59">
        <f>SUM(M$358:M406)</f>
        <v>0</v>
      </c>
      <c r="O406" s="59">
        <f>SUM(K$358:K406)</f>
        <v>1352.3780828283545</v>
      </c>
      <c r="P406" s="60">
        <v>0.17603428383055875</v>
      </c>
      <c r="Q406" s="59">
        <f t="shared" si="91"/>
        <v>1352.3780828283545</v>
      </c>
      <c r="R406" s="57">
        <f t="shared" si="89"/>
        <v>2.7957692307692312</v>
      </c>
      <c r="S406" s="61">
        <f t="shared" si="93"/>
        <v>0</v>
      </c>
      <c r="T406" s="43"/>
    </row>
    <row r="407" spans="1:20" s="22" customFormat="1" x14ac:dyDescent="0.25">
      <c r="A407" s="43" t="s">
        <v>13</v>
      </c>
      <c r="B407" s="44">
        <v>4</v>
      </c>
      <c r="C407" s="44">
        <v>2010</v>
      </c>
      <c r="D407" s="44" t="str">
        <f t="shared" si="90"/>
        <v>2X4X4/2010</v>
      </c>
      <c r="E407" s="55">
        <v>96.92</v>
      </c>
      <c r="F407" s="55">
        <v>2.11</v>
      </c>
      <c r="G407" s="59">
        <f t="shared" si="84"/>
        <v>3.9612000000000003</v>
      </c>
      <c r="H407" s="59">
        <f t="shared" si="85"/>
        <v>8.4967740000000003</v>
      </c>
      <c r="I407" s="59">
        <f t="shared" si="86"/>
        <v>111.48797400000001</v>
      </c>
      <c r="J407" s="59">
        <f t="shared" si="87"/>
        <v>127.69062231745509</v>
      </c>
      <c r="K407" s="59">
        <f t="shared" si="88"/>
        <v>16.202648317455086</v>
      </c>
      <c r="L407" s="60">
        <v>3.2500000000000001E-2</v>
      </c>
      <c r="M407" s="59"/>
      <c r="N407" s="59">
        <f>SUM(M$358:M407)</f>
        <v>0</v>
      </c>
      <c r="O407" s="59">
        <f>SUM(K$358:K407)</f>
        <v>1368.5807311458095</v>
      </c>
      <c r="P407" s="60">
        <v>0.17026537003461348</v>
      </c>
      <c r="Q407" s="59">
        <f t="shared" si="91"/>
        <v>1368.5807311458095</v>
      </c>
      <c r="R407" s="57">
        <f t="shared" si="89"/>
        <v>2.7957692307692312</v>
      </c>
      <c r="S407" s="61"/>
      <c r="T407" s="43"/>
    </row>
    <row r="408" spans="1:20" s="22" customFormat="1" x14ac:dyDescent="0.25">
      <c r="A408" s="43" t="s">
        <v>13</v>
      </c>
      <c r="B408" s="44">
        <v>3</v>
      </c>
      <c r="C408" s="44">
        <v>2010</v>
      </c>
      <c r="D408" s="44" t="str">
        <f t="shared" si="90"/>
        <v>2X4X3/2010</v>
      </c>
      <c r="E408" s="55">
        <v>96.92</v>
      </c>
      <c r="F408" s="55">
        <v>2.11</v>
      </c>
      <c r="G408" s="59">
        <f t="shared" si="84"/>
        <v>3.9612000000000003</v>
      </c>
      <c r="H408" s="59">
        <f t="shared" si="85"/>
        <v>8.4967740000000003</v>
      </c>
      <c r="I408" s="59">
        <f t="shared" si="86"/>
        <v>111.48797400000001</v>
      </c>
      <c r="J408" s="59">
        <f t="shared" si="87"/>
        <v>127.92442204845889</v>
      </c>
      <c r="K408" s="59">
        <f t="shared" si="88"/>
        <v>16.436448048458885</v>
      </c>
      <c r="L408" s="60">
        <v>3.2500000000000001E-2</v>
      </c>
      <c r="M408" s="59"/>
      <c r="N408" s="59">
        <f>SUM(M$358:M408)</f>
        <v>0</v>
      </c>
      <c r="O408" s="59">
        <f>SUM(K$358:K408)</f>
        <v>1385.0171791942685</v>
      </c>
      <c r="P408" s="60">
        <v>0.17240810944453602</v>
      </c>
      <c r="Q408" s="59">
        <f t="shared" si="91"/>
        <v>1385.0171791942685</v>
      </c>
      <c r="R408" s="57">
        <f t="shared" si="89"/>
        <v>2.7957692307692312</v>
      </c>
      <c r="S408" s="61">
        <f>R408/R409-1</f>
        <v>0</v>
      </c>
      <c r="T408" s="43"/>
    </row>
    <row r="409" spans="1:20" s="22" customFormat="1" x14ac:dyDescent="0.25">
      <c r="A409" s="43" t="s">
        <v>13</v>
      </c>
      <c r="B409" s="44">
        <v>2</v>
      </c>
      <c r="C409" s="44">
        <v>2010</v>
      </c>
      <c r="D409" s="44" t="str">
        <f t="shared" si="90"/>
        <v>2X4X2/2010</v>
      </c>
      <c r="E409" s="55">
        <v>96.92</v>
      </c>
      <c r="F409" s="55">
        <v>2.11</v>
      </c>
      <c r="G409" s="59">
        <f t="shared" si="84"/>
        <v>3.9612000000000003</v>
      </c>
      <c r="H409" s="59">
        <f t="shared" si="85"/>
        <v>8.4967740000000003</v>
      </c>
      <c r="I409" s="59">
        <f t="shared" si="86"/>
        <v>111.48797400000001</v>
      </c>
      <c r="J409" s="59">
        <f t="shared" si="87"/>
        <v>127.3489150182957</v>
      </c>
      <c r="K409" s="59">
        <f t="shared" si="88"/>
        <v>15.860941018295691</v>
      </c>
      <c r="L409" s="60">
        <v>3.2500000000000001E-2</v>
      </c>
      <c r="M409" s="59"/>
      <c r="N409" s="59">
        <f>SUM(M$358:M409)</f>
        <v>0</v>
      </c>
      <c r="O409" s="59">
        <f>SUM(K$358:K409)</f>
        <v>1400.8781202125642</v>
      </c>
      <c r="P409" s="60">
        <v>0.16713367397395748</v>
      </c>
      <c r="Q409" s="59">
        <f t="shared" si="91"/>
        <v>1400.8781202125642</v>
      </c>
      <c r="R409" s="57">
        <f t="shared" si="89"/>
        <v>2.7957692307692312</v>
      </c>
      <c r="S409" s="61">
        <f t="shared" ref="S409:S416" si="94">R409/R410-1</f>
        <v>0</v>
      </c>
      <c r="T409" s="43"/>
    </row>
    <row r="410" spans="1:20" s="22" customFormat="1" x14ac:dyDescent="0.25">
      <c r="A410" s="43" t="s">
        <v>13</v>
      </c>
      <c r="B410" s="44">
        <v>1</v>
      </c>
      <c r="C410" s="44">
        <v>2010</v>
      </c>
      <c r="D410" s="44" t="str">
        <f t="shared" si="90"/>
        <v>2X4X1/2010</v>
      </c>
      <c r="E410" s="55">
        <v>96.92</v>
      </c>
      <c r="F410" s="55">
        <v>2.11</v>
      </c>
      <c r="G410" s="59">
        <f t="shared" si="84"/>
        <v>3.9612000000000003</v>
      </c>
      <c r="H410" s="59">
        <f t="shared" si="85"/>
        <v>8.4967740000000003</v>
      </c>
      <c r="I410" s="59">
        <f t="shared" si="86"/>
        <v>111.48797400000001</v>
      </c>
      <c r="J410" s="59">
        <f t="shared" si="87"/>
        <v>127.5107763705291</v>
      </c>
      <c r="K410" s="59">
        <f t="shared" si="88"/>
        <v>16.022802370529092</v>
      </c>
      <c r="L410" s="60">
        <v>3.2500000000000001E-2</v>
      </c>
      <c r="M410" s="59"/>
      <c r="N410" s="59">
        <f>SUM(M$358:M410)</f>
        <v>0</v>
      </c>
      <c r="O410" s="59">
        <f>SUM(K$358:K410)</f>
        <v>1416.9009225830932</v>
      </c>
      <c r="P410" s="60">
        <v>0.16861710895005769</v>
      </c>
      <c r="Q410" s="59">
        <f t="shared" si="91"/>
        <v>1416.9009225830932</v>
      </c>
      <c r="R410" s="57">
        <f t="shared" si="89"/>
        <v>2.7957692307692312</v>
      </c>
      <c r="S410" s="61">
        <f t="shared" si="94"/>
        <v>0</v>
      </c>
      <c r="T410" s="43"/>
    </row>
    <row r="411" spans="1:20" s="22" customFormat="1" x14ac:dyDescent="0.25">
      <c r="A411" s="43" t="s">
        <v>13</v>
      </c>
      <c r="B411" s="44">
        <v>12</v>
      </c>
      <c r="C411" s="44">
        <v>2009</v>
      </c>
      <c r="D411" s="44" t="str">
        <f t="shared" si="90"/>
        <v>2X4X12/2009</v>
      </c>
      <c r="E411" s="55">
        <v>96.92</v>
      </c>
      <c r="F411" s="55">
        <v>2.11</v>
      </c>
      <c r="G411" s="59">
        <f t="shared" si="84"/>
        <v>3.9612000000000003</v>
      </c>
      <c r="H411" s="59">
        <f t="shared" si="85"/>
        <v>8.4967740000000003</v>
      </c>
      <c r="I411" s="59">
        <f t="shared" si="86"/>
        <v>111.48797400000001</v>
      </c>
      <c r="J411" s="59">
        <f t="shared" si="87"/>
        <v>127.5107763705291</v>
      </c>
      <c r="K411" s="59">
        <f t="shared" si="88"/>
        <v>16.022802370529092</v>
      </c>
      <c r="L411" s="60">
        <v>3.2500000000000001E-2</v>
      </c>
      <c r="M411" s="59"/>
      <c r="N411" s="59">
        <f>SUM(M$358:M411)</f>
        <v>0</v>
      </c>
      <c r="O411" s="59">
        <f>SUM(K$358:K411)</f>
        <v>1432.9237249536222</v>
      </c>
      <c r="P411" s="60">
        <v>0.16861710895005769</v>
      </c>
      <c r="Q411" s="59">
        <f t="shared" si="91"/>
        <v>1432.9237249536222</v>
      </c>
      <c r="R411" s="57">
        <f t="shared" si="89"/>
        <v>2.7957692307692312</v>
      </c>
      <c r="S411" s="61">
        <f t="shared" si="94"/>
        <v>0</v>
      </c>
      <c r="T411" s="43"/>
    </row>
    <row r="412" spans="1:20" s="22" customFormat="1" x14ac:dyDescent="0.25">
      <c r="A412" s="43" t="s">
        <v>13</v>
      </c>
      <c r="B412" s="44">
        <v>11</v>
      </c>
      <c r="C412" s="44">
        <v>2009</v>
      </c>
      <c r="D412" s="44" t="str">
        <f t="shared" si="90"/>
        <v>2X4X11/2009</v>
      </c>
      <c r="E412" s="55">
        <v>96.92</v>
      </c>
      <c r="F412" s="55">
        <v>2.11</v>
      </c>
      <c r="G412" s="59">
        <f t="shared" si="84"/>
        <v>3.9612000000000003</v>
      </c>
      <c r="H412" s="59">
        <f t="shared" si="85"/>
        <v>8.4967740000000003</v>
      </c>
      <c r="I412" s="59">
        <f t="shared" si="86"/>
        <v>111.48797400000001</v>
      </c>
      <c r="J412" s="59">
        <f t="shared" si="87"/>
        <v>127.5107763705291</v>
      </c>
      <c r="K412" s="59">
        <f t="shared" si="88"/>
        <v>16.022802370529092</v>
      </c>
      <c r="L412" s="60">
        <v>3.2500000000000001E-2</v>
      </c>
      <c r="M412" s="59"/>
      <c r="N412" s="59">
        <f>SUM(M$358:M412)</f>
        <v>0</v>
      </c>
      <c r="O412" s="59">
        <f>SUM(K$358:K412)</f>
        <v>1448.9465273241512</v>
      </c>
      <c r="P412" s="60">
        <v>0.16861710895005769</v>
      </c>
      <c r="Q412" s="59">
        <f t="shared" si="91"/>
        <v>1448.9465273241512</v>
      </c>
      <c r="R412" s="57">
        <f t="shared" si="89"/>
        <v>2.7957692307692312</v>
      </c>
      <c r="S412" s="61">
        <f t="shared" si="94"/>
        <v>0</v>
      </c>
      <c r="T412" s="43"/>
    </row>
    <row r="413" spans="1:20" s="22" customFormat="1" x14ac:dyDescent="0.25">
      <c r="A413" s="43" t="s">
        <v>13</v>
      </c>
      <c r="B413" s="44">
        <v>10</v>
      </c>
      <c r="C413" s="44">
        <v>2009</v>
      </c>
      <c r="D413" s="44" t="str">
        <f t="shared" si="90"/>
        <v>2X4X10/2009</v>
      </c>
      <c r="E413" s="55">
        <v>96.92</v>
      </c>
      <c r="F413" s="55">
        <v>2.11</v>
      </c>
      <c r="G413" s="59">
        <f t="shared" si="84"/>
        <v>3.9612000000000003</v>
      </c>
      <c r="H413" s="59">
        <f t="shared" si="85"/>
        <v>8.4967740000000003</v>
      </c>
      <c r="I413" s="59">
        <f t="shared" si="86"/>
        <v>111.48797400000001</v>
      </c>
      <c r="J413" s="59">
        <f t="shared" si="87"/>
        <v>125.96410122696554</v>
      </c>
      <c r="K413" s="59">
        <f t="shared" si="88"/>
        <v>14.476127226965531</v>
      </c>
      <c r="L413" s="60">
        <v>3.2500000000000001E-2</v>
      </c>
      <c r="M413" s="59"/>
      <c r="N413" s="59">
        <f>SUM(M$358:M413)</f>
        <v>0</v>
      </c>
      <c r="O413" s="59">
        <f>SUM(K$358:K413)</f>
        <v>1463.4226545511167</v>
      </c>
      <c r="P413" s="60">
        <v>0.15444206362287785</v>
      </c>
      <c r="Q413" s="59">
        <f t="shared" si="91"/>
        <v>1463.4226545511167</v>
      </c>
      <c r="R413" s="57">
        <f t="shared" si="89"/>
        <v>2.7957692307692312</v>
      </c>
      <c r="S413" s="61">
        <f t="shared" si="94"/>
        <v>0</v>
      </c>
      <c r="T413" s="43"/>
    </row>
    <row r="414" spans="1:20" s="22" customFormat="1" x14ac:dyDescent="0.25">
      <c r="A414" s="43" t="s">
        <v>13</v>
      </c>
      <c r="B414" s="44">
        <v>9</v>
      </c>
      <c r="C414" s="44">
        <v>2009</v>
      </c>
      <c r="D414" s="44" t="str">
        <f t="shared" si="90"/>
        <v>2X4X9/2009</v>
      </c>
      <c r="E414" s="55">
        <v>96.92</v>
      </c>
      <c r="F414" s="55">
        <v>2.11</v>
      </c>
      <c r="G414" s="59">
        <f t="shared" si="84"/>
        <v>3.9612000000000003</v>
      </c>
      <c r="H414" s="59">
        <f t="shared" si="85"/>
        <v>8.4967740000000003</v>
      </c>
      <c r="I414" s="59">
        <f t="shared" si="86"/>
        <v>111.48797400000001</v>
      </c>
      <c r="J414" s="59">
        <f t="shared" si="87"/>
        <v>126.12596257919894</v>
      </c>
      <c r="K414" s="59">
        <f t="shared" si="88"/>
        <v>14.637988579198932</v>
      </c>
      <c r="L414" s="60">
        <v>3.2500000000000001E-2</v>
      </c>
      <c r="M414" s="59"/>
      <c r="N414" s="59">
        <f>SUM(M$358:M414)</f>
        <v>0</v>
      </c>
      <c r="O414" s="59">
        <f>SUM(K$358:K414)</f>
        <v>1478.0606431303156</v>
      </c>
      <c r="P414" s="60">
        <v>0.15592549859897809</v>
      </c>
      <c r="Q414" s="59">
        <f t="shared" si="91"/>
        <v>1478.0606431303156</v>
      </c>
      <c r="R414" s="57">
        <f t="shared" si="89"/>
        <v>2.7957692307692312</v>
      </c>
      <c r="S414" s="61">
        <f t="shared" si="94"/>
        <v>0</v>
      </c>
      <c r="T414" s="43"/>
    </row>
    <row r="415" spans="1:20" s="22" customFormat="1" x14ac:dyDescent="0.25">
      <c r="A415" s="43" t="s">
        <v>13</v>
      </c>
      <c r="B415" s="44">
        <v>8</v>
      </c>
      <c r="C415" s="44">
        <v>2009</v>
      </c>
      <c r="D415" s="44" t="str">
        <f t="shared" si="90"/>
        <v>2X4X8/2009</v>
      </c>
      <c r="E415" s="55">
        <v>96.92</v>
      </c>
      <c r="F415" s="55">
        <v>2.11</v>
      </c>
      <c r="G415" s="59">
        <f t="shared" si="84"/>
        <v>3.9612000000000003</v>
      </c>
      <c r="H415" s="59">
        <f t="shared" si="85"/>
        <v>8.4967740000000003</v>
      </c>
      <c r="I415" s="59">
        <f t="shared" si="86"/>
        <v>111.48797400000001</v>
      </c>
      <c r="J415" s="59">
        <f t="shared" si="87"/>
        <v>125.69433230657657</v>
      </c>
      <c r="K415" s="59">
        <f t="shared" si="88"/>
        <v>14.206358306576561</v>
      </c>
      <c r="L415" s="60">
        <v>3.2500000000000001E-2</v>
      </c>
      <c r="M415" s="59"/>
      <c r="N415" s="59">
        <f>SUM(M$358:M415)</f>
        <v>0</v>
      </c>
      <c r="O415" s="59">
        <f>SUM(K$358:K415)</f>
        <v>1492.2670014368921</v>
      </c>
      <c r="P415" s="60">
        <v>0.15196967199604419</v>
      </c>
      <c r="Q415" s="59">
        <f t="shared" si="91"/>
        <v>1492.2670014368921</v>
      </c>
      <c r="R415" s="57">
        <f t="shared" si="89"/>
        <v>2.7957692307692312</v>
      </c>
      <c r="S415" s="61">
        <f t="shared" si="94"/>
        <v>0</v>
      </c>
      <c r="T415" s="43"/>
    </row>
    <row r="416" spans="1:20" s="22" customFormat="1" x14ac:dyDescent="0.25">
      <c r="A416" s="43" t="s">
        <v>13</v>
      </c>
      <c r="B416" s="44">
        <v>7</v>
      </c>
      <c r="C416" s="44">
        <v>2009</v>
      </c>
      <c r="D416" s="44" t="str">
        <f t="shared" si="90"/>
        <v>2X4X7/2009</v>
      </c>
      <c r="E416" s="55">
        <v>96.92</v>
      </c>
      <c r="F416" s="55">
        <v>2.11</v>
      </c>
      <c r="G416" s="59">
        <f t="shared" si="84"/>
        <v>3.9612000000000003</v>
      </c>
      <c r="H416" s="59">
        <f t="shared" si="85"/>
        <v>8.4967740000000003</v>
      </c>
      <c r="I416" s="59">
        <f t="shared" si="86"/>
        <v>111.48797400000001</v>
      </c>
      <c r="J416" s="59">
        <f t="shared" si="87"/>
        <v>125.80223987473218</v>
      </c>
      <c r="K416" s="59">
        <f t="shared" si="88"/>
        <v>14.314265874732172</v>
      </c>
      <c r="L416" s="60">
        <v>3.2500000000000001E-2</v>
      </c>
      <c r="M416" s="59"/>
      <c r="N416" s="59">
        <f>SUM(M$358:M416)</f>
        <v>0</v>
      </c>
      <c r="O416" s="59">
        <f>SUM(K$358:K416)</f>
        <v>1506.5812673116243</v>
      </c>
      <c r="P416" s="60">
        <v>0.15295862864677764</v>
      </c>
      <c r="Q416" s="59">
        <f t="shared" si="91"/>
        <v>1506.5812673116243</v>
      </c>
      <c r="R416" s="57">
        <f t="shared" si="89"/>
        <v>2.7957692307692312</v>
      </c>
      <c r="S416" s="61">
        <f t="shared" si="94"/>
        <v>0</v>
      </c>
      <c r="T416" s="43"/>
    </row>
    <row r="417" spans="1:20" s="22" customFormat="1" x14ac:dyDescent="0.25">
      <c r="A417" s="43" t="s">
        <v>13</v>
      </c>
      <c r="B417" s="44">
        <v>6</v>
      </c>
      <c r="C417" s="44">
        <v>2009</v>
      </c>
      <c r="D417" s="44" t="str">
        <f t="shared" si="90"/>
        <v>2X4X6/2009</v>
      </c>
      <c r="E417" s="55">
        <v>96.92</v>
      </c>
      <c r="F417" s="55">
        <v>2.11</v>
      </c>
      <c r="G417" s="59">
        <f t="shared" si="84"/>
        <v>3.9612000000000003</v>
      </c>
      <c r="H417" s="59">
        <f t="shared" si="85"/>
        <v>8.4967740000000003</v>
      </c>
      <c r="I417" s="59">
        <f t="shared" si="86"/>
        <v>111.48797400000001</v>
      </c>
      <c r="J417" s="59">
        <f t="shared" si="87"/>
        <v>121.00035309180815</v>
      </c>
      <c r="K417" s="59">
        <f t="shared" si="88"/>
        <v>9.5123790918081426</v>
      </c>
      <c r="L417" s="60">
        <v>3.2500000000000001E-2</v>
      </c>
      <c r="M417" s="59"/>
      <c r="N417" s="59">
        <f>SUM(M$358:M417)</f>
        <v>0</v>
      </c>
      <c r="O417" s="59">
        <f>SUM(K$358:K417)</f>
        <v>1516.0936464034323</v>
      </c>
      <c r="P417" s="60">
        <v>0.10895005768913796</v>
      </c>
      <c r="Q417" s="59">
        <f t="shared" si="91"/>
        <v>1516.0936464034323</v>
      </c>
      <c r="R417" s="57">
        <f t="shared" si="89"/>
        <v>2.7957692307692312</v>
      </c>
      <c r="S417" s="61"/>
      <c r="T417" s="43"/>
    </row>
    <row r="418" spans="1:20" s="22" customFormat="1" x14ac:dyDescent="0.25">
      <c r="A418" s="43" t="s">
        <v>13</v>
      </c>
      <c r="B418" s="44">
        <v>5</v>
      </c>
      <c r="C418" s="44">
        <v>2009</v>
      </c>
      <c r="D418" s="44" t="str">
        <f t="shared" si="90"/>
        <v>2X4X5/2009</v>
      </c>
      <c r="E418" s="55">
        <v>96.92</v>
      </c>
      <c r="F418" s="55">
        <v>2.11</v>
      </c>
      <c r="G418" s="59">
        <f t="shared" si="84"/>
        <v>3.9612000000000003</v>
      </c>
      <c r="H418" s="59">
        <f t="shared" si="85"/>
        <v>8.4967740000000003</v>
      </c>
      <c r="I418" s="59">
        <f t="shared" si="86"/>
        <v>111.48797400000001</v>
      </c>
      <c r="J418" s="59">
        <f t="shared" si="87"/>
        <v>120.78453795549696</v>
      </c>
      <c r="K418" s="59">
        <f t="shared" si="88"/>
        <v>9.2965639554969499</v>
      </c>
      <c r="L418" s="60">
        <v>3.2500000000000001E-2</v>
      </c>
      <c r="M418" s="59"/>
      <c r="N418" s="59">
        <f>SUM(M$358:M418)</f>
        <v>0</v>
      </c>
      <c r="O418" s="59">
        <f>SUM(K$358:K418)</f>
        <v>1525.3902103589294</v>
      </c>
      <c r="P418" s="60">
        <v>0.10697214438767101</v>
      </c>
      <c r="Q418" s="59">
        <f t="shared" si="91"/>
        <v>1525.3902103589294</v>
      </c>
      <c r="R418" s="57">
        <f t="shared" si="89"/>
        <v>2.7957692307692312</v>
      </c>
      <c r="S418" s="61">
        <f>R418/R419-1</f>
        <v>0</v>
      </c>
      <c r="T418" s="43"/>
    </row>
    <row r="419" spans="1:20" s="22" customFormat="1" x14ac:dyDescent="0.25">
      <c r="A419" s="43" t="s">
        <v>13</v>
      </c>
      <c r="B419" s="44">
        <v>4</v>
      </c>
      <c r="C419" s="44">
        <v>2009</v>
      </c>
      <c r="D419" s="44" t="str">
        <f t="shared" si="90"/>
        <v>2X4X4/2009</v>
      </c>
      <c r="E419" s="55">
        <v>96.92</v>
      </c>
      <c r="F419" s="55">
        <v>2.11</v>
      </c>
      <c r="G419" s="59">
        <f t="shared" si="84"/>
        <v>3.9612000000000003</v>
      </c>
      <c r="H419" s="59">
        <f t="shared" si="85"/>
        <v>8.4967740000000003</v>
      </c>
      <c r="I419" s="59">
        <f t="shared" si="86"/>
        <v>111.48797400000001</v>
      </c>
      <c r="J419" s="59">
        <f t="shared" si="87"/>
        <v>119.92127741025219</v>
      </c>
      <c r="K419" s="59">
        <f t="shared" si="88"/>
        <v>8.4333034102521793</v>
      </c>
      <c r="L419" s="60">
        <v>3.2500000000000001E-2</v>
      </c>
      <c r="M419" s="59"/>
      <c r="N419" s="59">
        <f>SUM(M$358:M419)</f>
        <v>0</v>
      </c>
      <c r="O419" s="59">
        <f>SUM(K$358:K419)</f>
        <v>1533.8235137691815</v>
      </c>
      <c r="P419" s="60">
        <v>9.9060491181803198E-2</v>
      </c>
      <c r="Q419" s="59">
        <f t="shared" si="91"/>
        <v>1533.8235137691815</v>
      </c>
      <c r="R419" s="57">
        <f t="shared" si="89"/>
        <v>2.7957692307692312</v>
      </c>
      <c r="S419" s="61">
        <f t="shared" ref="S419:S426" si="95">R419/R420-1</f>
        <v>0</v>
      </c>
      <c r="T419" s="43"/>
    </row>
    <row r="420" spans="1:20" s="22" customFormat="1" x14ac:dyDescent="0.25">
      <c r="A420" s="43" t="s">
        <v>13</v>
      </c>
      <c r="B420" s="44">
        <v>3</v>
      </c>
      <c r="C420" s="44">
        <v>2009</v>
      </c>
      <c r="D420" s="44" t="str">
        <f t="shared" si="90"/>
        <v>2X4X3/2009</v>
      </c>
      <c r="E420" s="55">
        <v>96.92</v>
      </c>
      <c r="F420" s="55">
        <v>2.11</v>
      </c>
      <c r="G420" s="59">
        <f t="shared" si="84"/>
        <v>3.9612000000000003</v>
      </c>
      <c r="H420" s="59">
        <f t="shared" si="85"/>
        <v>8.4967740000000003</v>
      </c>
      <c r="I420" s="59">
        <f t="shared" si="86"/>
        <v>111.48797400000001</v>
      </c>
      <c r="J420" s="59">
        <f t="shared" si="87"/>
        <v>120.67663038734135</v>
      </c>
      <c r="K420" s="59">
        <f t="shared" si="88"/>
        <v>9.1886563873413394</v>
      </c>
      <c r="L420" s="60">
        <v>3.2500000000000001E-2</v>
      </c>
      <c r="M420" s="59"/>
      <c r="N420" s="59">
        <f>SUM(M$358:M420)</f>
        <v>0</v>
      </c>
      <c r="O420" s="59">
        <f>SUM(K$358:K420)</f>
        <v>1543.0121701565229</v>
      </c>
      <c r="P420" s="60">
        <v>0.10598318773693752</v>
      </c>
      <c r="Q420" s="59">
        <f t="shared" si="91"/>
        <v>1543.0121701565229</v>
      </c>
      <c r="R420" s="57">
        <f t="shared" si="89"/>
        <v>2.7957692307692312</v>
      </c>
      <c r="S420" s="61">
        <f t="shared" si="95"/>
        <v>0</v>
      </c>
      <c r="T420" s="43"/>
    </row>
    <row r="421" spans="1:20" s="22" customFormat="1" x14ac:dyDescent="0.25">
      <c r="A421" s="43" t="s">
        <v>13</v>
      </c>
      <c r="B421" s="44">
        <v>2</v>
      </c>
      <c r="C421" s="44">
        <v>2009</v>
      </c>
      <c r="D421" s="44" t="str">
        <f t="shared" si="90"/>
        <v>2X4X2/2009</v>
      </c>
      <c r="E421" s="55">
        <v>96.92</v>
      </c>
      <c r="F421" s="55">
        <v>2.11</v>
      </c>
      <c r="G421" s="59">
        <f t="shared" si="84"/>
        <v>3.9612000000000003</v>
      </c>
      <c r="H421" s="59">
        <f t="shared" si="85"/>
        <v>8.4967740000000003</v>
      </c>
      <c r="I421" s="59">
        <f t="shared" si="86"/>
        <v>111.48797400000001</v>
      </c>
      <c r="J421" s="59">
        <f t="shared" si="87"/>
        <v>121.00035309180815</v>
      </c>
      <c r="K421" s="59">
        <f t="shared" si="88"/>
        <v>9.5123790918081426</v>
      </c>
      <c r="L421" s="60">
        <v>3.2500000000000001E-2</v>
      </c>
      <c r="M421" s="59"/>
      <c r="N421" s="59">
        <f>SUM(M$358:M421)</f>
        <v>0</v>
      </c>
      <c r="O421" s="59">
        <f>SUM(K$358:K421)</f>
        <v>1552.5245492483309</v>
      </c>
      <c r="P421" s="60">
        <v>0.10895005768913796</v>
      </c>
      <c r="Q421" s="59">
        <f t="shared" si="91"/>
        <v>1552.5245492483309</v>
      </c>
      <c r="R421" s="57">
        <f t="shared" si="89"/>
        <v>2.7957692307692312</v>
      </c>
      <c r="S421" s="61">
        <f t="shared" si="95"/>
        <v>0</v>
      </c>
      <c r="T421" s="43"/>
    </row>
    <row r="422" spans="1:20" s="22" customFormat="1" x14ac:dyDescent="0.25">
      <c r="A422" s="43" t="s">
        <v>13</v>
      </c>
      <c r="B422" s="44">
        <v>1</v>
      </c>
      <c r="C422" s="44">
        <v>2009</v>
      </c>
      <c r="D422" s="44" t="str">
        <f t="shared" si="90"/>
        <v>2X4X1/2009</v>
      </c>
      <c r="E422" s="55">
        <v>96.92</v>
      </c>
      <c r="F422" s="55">
        <v>2.11</v>
      </c>
      <c r="G422" s="59">
        <f t="shared" si="84"/>
        <v>3.9612000000000003</v>
      </c>
      <c r="H422" s="59">
        <f t="shared" si="85"/>
        <v>8.4967740000000003</v>
      </c>
      <c r="I422" s="59">
        <f t="shared" si="86"/>
        <v>111.48797400000001</v>
      </c>
      <c r="J422" s="59">
        <f t="shared" si="87"/>
        <v>122.85276634514588</v>
      </c>
      <c r="K422" s="59">
        <f t="shared" si="88"/>
        <v>11.364792345145872</v>
      </c>
      <c r="L422" s="60">
        <v>3.2500000000000001E-2</v>
      </c>
      <c r="M422" s="59"/>
      <c r="N422" s="59">
        <f>SUM(M$358:M422)</f>
        <v>0</v>
      </c>
      <c r="O422" s="59">
        <f>SUM(K$358:K422)</f>
        <v>1563.8893415934767</v>
      </c>
      <c r="P422" s="60">
        <v>0.12592714686006262</v>
      </c>
      <c r="Q422" s="59">
        <f t="shared" si="91"/>
        <v>1563.8893415934767</v>
      </c>
      <c r="R422" s="57">
        <f t="shared" si="89"/>
        <v>2.7957692307692312</v>
      </c>
      <c r="S422" s="61">
        <f t="shared" si="95"/>
        <v>0</v>
      </c>
      <c r="T422" s="43"/>
    </row>
    <row r="423" spans="1:20" s="22" customFormat="1" x14ac:dyDescent="0.25">
      <c r="A423" s="43" t="s">
        <v>13</v>
      </c>
      <c r="B423" s="44">
        <v>12</v>
      </c>
      <c r="C423" s="44">
        <v>2008</v>
      </c>
      <c r="D423" s="44" t="str">
        <f t="shared" si="90"/>
        <v>2X4X12/2008</v>
      </c>
      <c r="E423" s="55">
        <v>96.92</v>
      </c>
      <c r="F423" s="55">
        <v>2.11</v>
      </c>
      <c r="G423" s="59">
        <f t="shared" si="84"/>
        <v>3.9612000000000003</v>
      </c>
      <c r="H423" s="59">
        <f t="shared" si="85"/>
        <v>8.4967740000000003</v>
      </c>
      <c r="I423" s="59">
        <f t="shared" si="86"/>
        <v>111.48797400000001</v>
      </c>
      <c r="J423" s="59">
        <f t="shared" si="87"/>
        <v>125.58642473842097</v>
      </c>
      <c r="K423" s="59">
        <f t="shared" si="88"/>
        <v>14.098450738420965</v>
      </c>
      <c r="L423" s="60">
        <v>3.61E-2</v>
      </c>
      <c r="M423" s="59"/>
      <c r="N423" s="59">
        <f>SUM(M$358:M423)</f>
        <v>0</v>
      </c>
      <c r="O423" s="59">
        <f>SUM(K$358:K423)</f>
        <v>1577.9877923318977</v>
      </c>
      <c r="P423" s="60">
        <v>0.15098071534531068</v>
      </c>
      <c r="Q423" s="59">
        <f t="shared" si="91"/>
        <v>1577.9877923318977</v>
      </c>
      <c r="R423" s="57">
        <f t="shared" si="89"/>
        <v>2.7957692307692312</v>
      </c>
      <c r="S423" s="61">
        <f t="shared" si="95"/>
        <v>0</v>
      </c>
      <c r="T423" s="43"/>
    </row>
    <row r="424" spans="1:20" s="22" customFormat="1" x14ac:dyDescent="0.25">
      <c r="A424" s="43" t="s">
        <v>13</v>
      </c>
      <c r="B424" s="44">
        <v>11</v>
      </c>
      <c r="C424" s="44">
        <v>2008</v>
      </c>
      <c r="D424" s="44" t="str">
        <f t="shared" si="90"/>
        <v>2X4X11/2008</v>
      </c>
      <c r="E424" s="55">
        <v>96.92</v>
      </c>
      <c r="F424" s="55">
        <v>2.11</v>
      </c>
      <c r="G424" s="59">
        <f t="shared" si="84"/>
        <v>3.9612000000000003</v>
      </c>
      <c r="H424" s="59">
        <f t="shared" si="85"/>
        <v>8.4967740000000003</v>
      </c>
      <c r="I424" s="59">
        <f t="shared" si="86"/>
        <v>111.48797400000001</v>
      </c>
      <c r="J424" s="59">
        <f t="shared" si="87"/>
        <v>130.38831152134497</v>
      </c>
      <c r="K424" s="59">
        <f t="shared" si="88"/>
        <v>18.900337521344966</v>
      </c>
      <c r="L424" s="60">
        <v>0.04</v>
      </c>
      <c r="M424" s="59"/>
      <c r="N424" s="59">
        <f>SUM(M$358:M424)</f>
        <v>0</v>
      </c>
      <c r="O424" s="59">
        <f>SUM(K$358:K424)</f>
        <v>1596.8881298532426</v>
      </c>
      <c r="P424" s="60">
        <v>0.19498928630295037</v>
      </c>
      <c r="Q424" s="59">
        <f t="shared" si="91"/>
        <v>1596.8881298532426</v>
      </c>
      <c r="R424" s="57">
        <f t="shared" si="89"/>
        <v>2.7957692307692312</v>
      </c>
      <c r="S424" s="61">
        <f t="shared" si="95"/>
        <v>0</v>
      </c>
      <c r="T424" s="43"/>
    </row>
    <row r="425" spans="1:20" s="22" customFormat="1" x14ac:dyDescent="0.25">
      <c r="A425" s="43" t="s">
        <v>13</v>
      </c>
      <c r="B425" s="44">
        <v>10</v>
      </c>
      <c r="C425" s="44">
        <v>2008</v>
      </c>
      <c r="D425" s="44" t="str">
        <f t="shared" si="90"/>
        <v>2X4X10/2008</v>
      </c>
      <c r="E425" s="55">
        <v>96.92</v>
      </c>
      <c r="F425" s="55">
        <v>2.11</v>
      </c>
      <c r="G425" s="59">
        <f t="shared" si="84"/>
        <v>3.9612000000000003</v>
      </c>
      <c r="H425" s="59">
        <f t="shared" si="85"/>
        <v>8.4967740000000003</v>
      </c>
      <c r="I425" s="59">
        <f t="shared" si="86"/>
        <v>111.48797400000001</v>
      </c>
      <c r="J425" s="59">
        <f t="shared" si="87"/>
        <v>131.80909450206033</v>
      </c>
      <c r="K425" s="59">
        <f t="shared" si="88"/>
        <v>20.321120502060324</v>
      </c>
      <c r="L425" s="60">
        <v>4.5599999999999995E-2</v>
      </c>
      <c r="M425" s="59"/>
      <c r="N425" s="59">
        <f>SUM(M$358:M425)</f>
        <v>0</v>
      </c>
      <c r="O425" s="59">
        <f>SUM(K$358:K425)</f>
        <v>1617.2092503553029</v>
      </c>
      <c r="P425" s="60">
        <v>0.20801054887094114</v>
      </c>
      <c r="Q425" s="59">
        <f t="shared" si="91"/>
        <v>1617.2092503553029</v>
      </c>
      <c r="R425" s="57">
        <f t="shared" si="89"/>
        <v>2.7957692307692312</v>
      </c>
      <c r="S425" s="61">
        <f t="shared" si="95"/>
        <v>0</v>
      </c>
      <c r="T425" s="43"/>
    </row>
    <row r="426" spans="1:20" s="22" customFormat="1" x14ac:dyDescent="0.25">
      <c r="A426" s="43" t="s">
        <v>13</v>
      </c>
      <c r="B426" s="44">
        <v>9</v>
      </c>
      <c r="C426" s="44">
        <v>2008</v>
      </c>
      <c r="D426" s="44" t="str">
        <f t="shared" si="90"/>
        <v>2X4X9/2008</v>
      </c>
      <c r="E426" s="55">
        <v>96.92</v>
      </c>
      <c r="F426" s="55">
        <v>2.11</v>
      </c>
      <c r="G426" s="59">
        <f t="shared" si="84"/>
        <v>3.9612000000000003</v>
      </c>
      <c r="H426" s="59">
        <f t="shared" si="85"/>
        <v>8.4967740000000003</v>
      </c>
      <c r="I426" s="59">
        <f t="shared" si="86"/>
        <v>111.48797400000001</v>
      </c>
      <c r="J426" s="59">
        <f t="shared" si="87"/>
        <v>132.90615477830889</v>
      </c>
      <c r="K426" s="59">
        <f t="shared" si="88"/>
        <v>21.41818077830888</v>
      </c>
      <c r="L426" s="60">
        <v>0.05</v>
      </c>
      <c r="M426" s="59"/>
      <c r="N426" s="59">
        <f>SUM(M$358:M426)</f>
        <v>0</v>
      </c>
      <c r="O426" s="59">
        <f>SUM(K$358:K426)</f>
        <v>1638.6274311336117</v>
      </c>
      <c r="P426" s="60">
        <v>0.2180649414867315</v>
      </c>
      <c r="Q426" s="59">
        <f t="shared" si="91"/>
        <v>1638.6274311336117</v>
      </c>
      <c r="R426" s="57">
        <f t="shared" si="89"/>
        <v>2.7957692307692312</v>
      </c>
      <c r="S426" s="61">
        <f t="shared" si="95"/>
        <v>0</v>
      </c>
      <c r="T426" s="43"/>
    </row>
    <row r="427" spans="1:20" s="22" customFormat="1" x14ac:dyDescent="0.25">
      <c r="A427" s="43" t="s">
        <v>13</v>
      </c>
      <c r="B427" s="44">
        <v>8</v>
      </c>
      <c r="C427" s="44">
        <v>2008</v>
      </c>
      <c r="D427" s="44" t="str">
        <f t="shared" si="90"/>
        <v>2X4X8/2008</v>
      </c>
      <c r="E427" s="55">
        <v>96.92</v>
      </c>
      <c r="F427" s="55">
        <v>2.11</v>
      </c>
      <c r="G427" s="59">
        <f t="shared" si="84"/>
        <v>3.9612000000000003</v>
      </c>
      <c r="H427" s="59">
        <f t="shared" si="85"/>
        <v>8.4967740000000003</v>
      </c>
      <c r="I427" s="59">
        <f t="shared" si="86"/>
        <v>111.48797400000001</v>
      </c>
      <c r="J427" s="59">
        <f t="shared" si="87"/>
        <v>134.65066046349102</v>
      </c>
      <c r="K427" s="59">
        <f t="shared" si="88"/>
        <v>23.162686463491013</v>
      </c>
      <c r="L427" s="60">
        <v>0.05</v>
      </c>
      <c r="M427" s="59"/>
      <c r="N427" s="59">
        <f>SUM(M$358:M427)</f>
        <v>0</v>
      </c>
      <c r="O427" s="59">
        <f>SUM(K$358:K427)</f>
        <v>1661.7901175971028</v>
      </c>
      <c r="P427" s="60">
        <v>0.23405307400692268</v>
      </c>
      <c r="Q427" s="59">
        <f t="shared" si="91"/>
        <v>1661.7901175971028</v>
      </c>
      <c r="R427" s="57">
        <f t="shared" si="89"/>
        <v>2.7957692307692312</v>
      </c>
      <c r="S427" s="61"/>
      <c r="T427" s="43"/>
    </row>
    <row r="428" spans="1:20" s="22" customFormat="1" x14ac:dyDescent="0.25">
      <c r="A428" s="43" t="s">
        <v>13</v>
      </c>
      <c r="B428" s="44">
        <v>7</v>
      </c>
      <c r="C428" s="44">
        <v>2008</v>
      </c>
      <c r="D428" s="44" t="str">
        <f t="shared" si="90"/>
        <v>2X4X7/2008</v>
      </c>
      <c r="E428" s="55">
        <v>96.92</v>
      </c>
      <c r="F428" s="55">
        <v>2.11</v>
      </c>
      <c r="G428" s="59">
        <f t="shared" si="84"/>
        <v>3.9612000000000003</v>
      </c>
      <c r="H428" s="59">
        <f t="shared" si="85"/>
        <v>8.4967740000000003</v>
      </c>
      <c r="I428" s="59">
        <f t="shared" si="86"/>
        <v>111.48797400000001</v>
      </c>
      <c r="J428" s="59">
        <f t="shared" si="87"/>
        <v>134.20104559617604</v>
      </c>
      <c r="K428" s="59">
        <f t="shared" si="88"/>
        <v>22.713071596176036</v>
      </c>
      <c r="L428" s="60">
        <v>0.05</v>
      </c>
      <c r="M428" s="59"/>
      <c r="N428" s="59">
        <f>SUM(M$358:M428)</f>
        <v>0</v>
      </c>
      <c r="O428" s="59">
        <f>SUM(K$358:K428)</f>
        <v>1684.5031891932788</v>
      </c>
      <c r="P428" s="60">
        <v>0.22993242129553321</v>
      </c>
      <c r="Q428" s="59">
        <f t="shared" si="91"/>
        <v>1684.5031891932788</v>
      </c>
      <c r="R428" s="57">
        <f t="shared" si="89"/>
        <v>2.7957692307692312</v>
      </c>
      <c r="S428" s="61">
        <f>R428/R429-1</f>
        <v>0</v>
      </c>
      <c r="T428" s="43"/>
    </row>
    <row r="429" spans="1:20" s="22" customFormat="1" x14ac:dyDescent="0.25">
      <c r="A429" s="43" t="s">
        <v>13</v>
      </c>
      <c r="B429" s="44">
        <v>6</v>
      </c>
      <c r="C429" s="44">
        <v>2008</v>
      </c>
      <c r="D429" s="44" t="str">
        <f t="shared" si="90"/>
        <v>2X4X6/2008</v>
      </c>
      <c r="E429" s="55">
        <v>96.92</v>
      </c>
      <c r="F429" s="55">
        <v>2.11</v>
      </c>
      <c r="G429" s="59">
        <f t="shared" si="84"/>
        <v>3.9612000000000003</v>
      </c>
      <c r="H429" s="59">
        <f t="shared" si="85"/>
        <v>8.4967740000000003</v>
      </c>
      <c r="I429" s="59">
        <f t="shared" si="86"/>
        <v>111.48797400000001</v>
      </c>
      <c r="J429" s="59">
        <f t="shared" si="87"/>
        <v>134.20104559617604</v>
      </c>
      <c r="K429" s="59">
        <f t="shared" si="88"/>
        <v>22.713071596176036</v>
      </c>
      <c r="L429" s="60">
        <v>0.05</v>
      </c>
      <c r="M429" s="59"/>
      <c r="N429" s="59">
        <f>SUM(M$358:M429)</f>
        <v>0</v>
      </c>
      <c r="O429" s="59">
        <f>SUM(K$358:K429)</f>
        <v>1707.2162607894547</v>
      </c>
      <c r="P429" s="60">
        <v>0.22993242129553321</v>
      </c>
      <c r="Q429" s="59">
        <f t="shared" si="91"/>
        <v>1707.2162607894547</v>
      </c>
      <c r="R429" s="57">
        <f t="shared" si="89"/>
        <v>2.7957692307692312</v>
      </c>
      <c r="S429" s="61">
        <f t="shared" ref="S429:S436" si="96">R429/R430-1</f>
        <v>0</v>
      </c>
      <c r="T429" s="43"/>
    </row>
    <row r="430" spans="1:20" s="22" customFormat="1" x14ac:dyDescent="0.25">
      <c r="A430" s="43" t="s">
        <v>13</v>
      </c>
      <c r="B430" s="44">
        <v>5</v>
      </c>
      <c r="C430" s="44">
        <v>2008</v>
      </c>
      <c r="D430" s="44" t="str">
        <f t="shared" si="90"/>
        <v>2X4X5/2008</v>
      </c>
      <c r="E430" s="55">
        <v>96.92</v>
      </c>
      <c r="F430" s="55">
        <v>2.11</v>
      </c>
      <c r="G430" s="59">
        <f t="shared" si="84"/>
        <v>3.9612000000000003</v>
      </c>
      <c r="H430" s="59">
        <f t="shared" si="85"/>
        <v>8.4967740000000003</v>
      </c>
      <c r="I430" s="59">
        <f t="shared" si="86"/>
        <v>111.48797400000001</v>
      </c>
      <c r="J430" s="59">
        <f t="shared" si="87"/>
        <v>130.28040395318939</v>
      </c>
      <c r="K430" s="59">
        <f t="shared" si="88"/>
        <v>18.792429953189384</v>
      </c>
      <c r="L430" s="60">
        <v>0.05</v>
      </c>
      <c r="M430" s="59"/>
      <c r="N430" s="59">
        <f>SUM(M$358:M430)</f>
        <v>0</v>
      </c>
      <c r="O430" s="59">
        <f>SUM(K$358:K430)</f>
        <v>1726.0086907426441</v>
      </c>
      <c r="P430" s="60">
        <v>0.19400032965221689</v>
      </c>
      <c r="Q430" s="59">
        <f t="shared" si="91"/>
        <v>1726.0086907426441</v>
      </c>
      <c r="R430" s="57">
        <f t="shared" si="89"/>
        <v>2.7957692307692312</v>
      </c>
      <c r="S430" s="61">
        <f t="shared" si="96"/>
        <v>0</v>
      </c>
      <c r="T430" s="43"/>
    </row>
    <row r="431" spans="1:20" s="22" customFormat="1" x14ac:dyDescent="0.25">
      <c r="A431" s="43" t="s">
        <v>13</v>
      </c>
      <c r="B431" s="44">
        <v>4</v>
      </c>
      <c r="C431" s="44">
        <v>2008</v>
      </c>
      <c r="D431" s="44" t="str">
        <f t="shared" si="90"/>
        <v>2X4X4/2008</v>
      </c>
      <c r="E431" s="55">
        <v>96.92</v>
      </c>
      <c r="F431" s="55">
        <v>2.11</v>
      </c>
      <c r="G431" s="59">
        <f t="shared" si="84"/>
        <v>3.9612000000000003</v>
      </c>
      <c r="H431" s="59">
        <f t="shared" si="85"/>
        <v>8.4967740000000003</v>
      </c>
      <c r="I431" s="59">
        <f t="shared" si="86"/>
        <v>111.48797400000001</v>
      </c>
      <c r="J431" s="59">
        <f t="shared" si="87"/>
        <v>129.18334367694084</v>
      </c>
      <c r="K431" s="59">
        <f t="shared" si="88"/>
        <v>17.695369676940828</v>
      </c>
      <c r="L431" s="60">
        <v>5.2400000000000002E-2</v>
      </c>
      <c r="M431" s="59"/>
      <c r="N431" s="59">
        <f>SUM(M$358:M431)</f>
        <v>0</v>
      </c>
      <c r="O431" s="59">
        <f>SUM(K$358:K431)</f>
        <v>1743.7040604195849</v>
      </c>
      <c r="P431" s="60">
        <v>0.18394593703642656</v>
      </c>
      <c r="Q431" s="59">
        <f t="shared" si="91"/>
        <v>1743.7040604195849</v>
      </c>
      <c r="R431" s="57">
        <f t="shared" si="89"/>
        <v>2.7957692307692312</v>
      </c>
      <c r="S431" s="61">
        <f t="shared" si="96"/>
        <v>0</v>
      </c>
      <c r="T431" s="43"/>
    </row>
    <row r="432" spans="1:20" s="22" customFormat="1" x14ac:dyDescent="0.25">
      <c r="A432" s="43" t="s">
        <v>13</v>
      </c>
      <c r="B432" s="44">
        <v>3</v>
      </c>
      <c r="C432" s="44">
        <v>2008</v>
      </c>
      <c r="D432" s="44" t="str">
        <f t="shared" si="90"/>
        <v>2X4X3/2008</v>
      </c>
      <c r="E432" s="55">
        <v>96.92</v>
      </c>
      <c r="F432" s="55">
        <v>2.11</v>
      </c>
      <c r="G432" s="59">
        <f t="shared" si="84"/>
        <v>3.9612000000000003</v>
      </c>
      <c r="H432" s="59">
        <f t="shared" si="85"/>
        <v>8.4967740000000003</v>
      </c>
      <c r="I432" s="59">
        <f t="shared" si="86"/>
        <v>111.48797400000001</v>
      </c>
      <c r="J432" s="59">
        <f t="shared" si="87"/>
        <v>126.35976231020275</v>
      </c>
      <c r="K432" s="59">
        <f t="shared" si="88"/>
        <v>14.871788310202746</v>
      </c>
      <c r="L432" s="60">
        <v>5.6600000000000004E-2</v>
      </c>
      <c r="M432" s="59"/>
      <c r="N432" s="59">
        <f>SUM(M$358:M432)</f>
        <v>0</v>
      </c>
      <c r="O432" s="59">
        <f>SUM(K$358:K432)</f>
        <v>1758.5758487297876</v>
      </c>
      <c r="P432" s="60">
        <v>0.1580682380089006</v>
      </c>
      <c r="Q432" s="59">
        <f t="shared" si="91"/>
        <v>1758.5758487297876</v>
      </c>
      <c r="R432" s="57">
        <f t="shared" si="89"/>
        <v>2.7957692307692312</v>
      </c>
      <c r="S432" s="61">
        <f t="shared" si="96"/>
        <v>0</v>
      </c>
      <c r="T432" s="43"/>
    </row>
    <row r="433" spans="1:20" s="22" customFormat="1" x14ac:dyDescent="0.25">
      <c r="A433" s="43" t="s">
        <v>13</v>
      </c>
      <c r="B433" s="44">
        <v>2</v>
      </c>
      <c r="C433" s="44">
        <v>2008</v>
      </c>
      <c r="D433" s="44" t="str">
        <f t="shared" si="90"/>
        <v>2X4X2/2008</v>
      </c>
      <c r="E433" s="55">
        <v>96.92</v>
      </c>
      <c r="F433" s="55">
        <v>2.11</v>
      </c>
      <c r="G433" s="59">
        <f t="shared" si="84"/>
        <v>3.9612000000000003</v>
      </c>
      <c r="H433" s="59">
        <f t="shared" si="85"/>
        <v>8.4967740000000003</v>
      </c>
      <c r="I433" s="59">
        <f t="shared" si="86"/>
        <v>111.48797400000001</v>
      </c>
      <c r="J433" s="59">
        <f t="shared" si="87"/>
        <v>125.91014744288776</v>
      </c>
      <c r="K433" s="59">
        <f t="shared" si="88"/>
        <v>14.422173442887754</v>
      </c>
      <c r="L433" s="60">
        <v>0.06</v>
      </c>
      <c r="M433" s="59"/>
      <c r="N433" s="59">
        <f>SUM(M$358:M433)</f>
        <v>0</v>
      </c>
      <c r="O433" s="59">
        <f>SUM(K$358:K433)</f>
        <v>1772.9980221726753</v>
      </c>
      <c r="P433" s="60">
        <v>0.15394758529751112</v>
      </c>
      <c r="Q433" s="59">
        <f t="shared" si="91"/>
        <v>1772.9980221726753</v>
      </c>
      <c r="R433" s="57">
        <f t="shared" si="89"/>
        <v>2.7957692307692312</v>
      </c>
      <c r="S433" s="61">
        <f t="shared" si="96"/>
        <v>0</v>
      </c>
      <c r="T433" s="43"/>
    </row>
    <row r="434" spans="1:20" s="22" customFormat="1" x14ac:dyDescent="0.25">
      <c r="A434" s="43" t="s">
        <v>13</v>
      </c>
      <c r="B434" s="44">
        <v>1</v>
      </c>
      <c r="C434" s="44">
        <v>2008</v>
      </c>
      <c r="D434" s="44" t="str">
        <f t="shared" si="90"/>
        <v>2X4X1/2008</v>
      </c>
      <c r="E434" s="55">
        <v>96.92</v>
      </c>
      <c r="F434" s="55">
        <v>2.11</v>
      </c>
      <c r="G434" s="59">
        <f t="shared" si="84"/>
        <v>3.9612000000000003</v>
      </c>
      <c r="H434" s="59">
        <f t="shared" si="85"/>
        <v>8.4967740000000003</v>
      </c>
      <c r="I434" s="59">
        <f t="shared" si="86"/>
        <v>111.48797400000001</v>
      </c>
      <c r="J434" s="59">
        <f t="shared" si="87"/>
        <v>122.11539796274931</v>
      </c>
      <c r="K434" s="59">
        <f t="shared" si="88"/>
        <v>10.627423962749305</v>
      </c>
      <c r="L434" s="60">
        <v>6.9800000000000001E-2</v>
      </c>
      <c r="M434" s="59"/>
      <c r="N434" s="59">
        <f>SUM(M$358:M434)</f>
        <v>0</v>
      </c>
      <c r="O434" s="59">
        <f>SUM(K$358:K434)</f>
        <v>1783.6254461354247</v>
      </c>
      <c r="P434" s="60">
        <v>0.11916927641338389</v>
      </c>
      <c r="Q434" s="59">
        <f t="shared" si="91"/>
        <v>1783.6254461354247</v>
      </c>
      <c r="R434" s="57">
        <f t="shared" si="89"/>
        <v>2.7957692307692312</v>
      </c>
      <c r="S434" s="61">
        <f t="shared" si="96"/>
        <v>0</v>
      </c>
      <c r="T434" s="43"/>
    </row>
    <row r="435" spans="1:20" s="22" customFormat="1" x14ac:dyDescent="0.25">
      <c r="A435" s="43" t="s">
        <v>13</v>
      </c>
      <c r="B435" s="44">
        <v>12</v>
      </c>
      <c r="C435" s="44">
        <v>2007</v>
      </c>
      <c r="D435" s="44" t="str">
        <f t="shared" si="90"/>
        <v>2X4X12/2007</v>
      </c>
      <c r="E435" s="55">
        <v>96.92</v>
      </c>
      <c r="F435" s="55">
        <v>2.11</v>
      </c>
      <c r="G435" s="59">
        <f t="shared" si="84"/>
        <v>3.9612000000000003</v>
      </c>
      <c r="H435" s="59">
        <f t="shared" si="85"/>
        <v>8.4967740000000003</v>
      </c>
      <c r="I435" s="59">
        <f t="shared" si="86"/>
        <v>111.48797400000001</v>
      </c>
      <c r="J435" s="59">
        <f t="shared" si="87"/>
        <v>124.84905635602441</v>
      </c>
      <c r="K435" s="59">
        <f t="shared" si="88"/>
        <v>13.361082356024397</v>
      </c>
      <c r="L435" s="60">
        <v>7.3300000000000004E-2</v>
      </c>
      <c r="M435" s="59"/>
      <c r="N435" s="59">
        <f>SUM(M$358:M435)</f>
        <v>0</v>
      </c>
      <c r="O435" s="59">
        <f>SUM(K$358:K435)</f>
        <v>1796.986528491449</v>
      </c>
      <c r="P435" s="60">
        <v>0.14422284489863194</v>
      </c>
      <c r="Q435" s="59">
        <f t="shared" si="91"/>
        <v>1796.986528491449</v>
      </c>
      <c r="R435" s="57">
        <f t="shared" si="89"/>
        <v>2.7957692307692312</v>
      </c>
      <c r="S435" s="61">
        <f t="shared" si="96"/>
        <v>0</v>
      </c>
      <c r="T435" s="43"/>
    </row>
    <row r="436" spans="1:20" s="22" customFormat="1" x14ac:dyDescent="0.25">
      <c r="A436" s="43" t="s">
        <v>13</v>
      </c>
      <c r="B436" s="44">
        <v>11</v>
      </c>
      <c r="C436" s="44">
        <v>2007</v>
      </c>
      <c r="D436" s="44" t="str">
        <f t="shared" si="90"/>
        <v>2X4X11/2007</v>
      </c>
      <c r="E436" s="55">
        <v>96.92</v>
      </c>
      <c r="F436" s="55">
        <v>2.11</v>
      </c>
      <c r="G436" s="59">
        <f t="shared" si="84"/>
        <v>3.9612000000000003</v>
      </c>
      <c r="H436" s="59">
        <f t="shared" si="85"/>
        <v>8.4967740000000003</v>
      </c>
      <c r="I436" s="59">
        <f t="shared" si="86"/>
        <v>111.48797400000001</v>
      </c>
      <c r="J436" s="59">
        <f t="shared" si="87"/>
        <v>122.85276634514588</v>
      </c>
      <c r="K436" s="59">
        <f t="shared" si="88"/>
        <v>11.364792345145872</v>
      </c>
      <c r="L436" s="60">
        <v>7.4999999999999997E-2</v>
      </c>
      <c r="M436" s="59"/>
      <c r="N436" s="59">
        <f>SUM(M$358:M436)</f>
        <v>0</v>
      </c>
      <c r="O436" s="59">
        <f>SUM(K$358:K436)</f>
        <v>1808.3513208365948</v>
      </c>
      <c r="P436" s="60">
        <v>0.12592714686006262</v>
      </c>
      <c r="Q436" s="59">
        <f t="shared" si="91"/>
        <v>1808.3513208365948</v>
      </c>
      <c r="R436" s="57">
        <f t="shared" si="89"/>
        <v>2.7957692307692312</v>
      </c>
      <c r="S436" s="61">
        <f t="shared" si="96"/>
        <v>0</v>
      </c>
      <c r="T436" s="43"/>
    </row>
    <row r="437" spans="1:20" s="22" customFormat="1" x14ac:dyDescent="0.25">
      <c r="A437" s="43" t="s">
        <v>13</v>
      </c>
      <c r="B437" s="44">
        <v>10</v>
      </c>
      <c r="C437" s="44">
        <v>2007</v>
      </c>
      <c r="D437" s="44" t="str">
        <f t="shared" si="90"/>
        <v>2X4X10/2007</v>
      </c>
      <c r="E437" s="55">
        <v>96.92</v>
      </c>
      <c r="F437" s="55">
        <v>2.11</v>
      </c>
      <c r="G437" s="59">
        <f t="shared" si="84"/>
        <v>3.9612000000000003</v>
      </c>
      <c r="H437" s="59">
        <f t="shared" si="85"/>
        <v>8.4967740000000003</v>
      </c>
      <c r="I437" s="59">
        <f t="shared" si="86"/>
        <v>111.48797400000001</v>
      </c>
      <c r="J437" s="59">
        <f t="shared" si="87"/>
        <v>122.29524390967531</v>
      </c>
      <c r="K437" s="59">
        <f t="shared" si="88"/>
        <v>10.807269909675298</v>
      </c>
      <c r="L437" s="60">
        <v>7.7399999999999997E-2</v>
      </c>
      <c r="M437" s="59"/>
      <c r="N437" s="59">
        <f>SUM(M$358:M437)</f>
        <v>0</v>
      </c>
      <c r="O437" s="59">
        <f>SUM(K$358:K437)</f>
        <v>1819.1585907462702</v>
      </c>
      <c r="P437" s="60">
        <v>0.12081753749793968</v>
      </c>
      <c r="Q437" s="59">
        <f t="shared" si="91"/>
        <v>1819.1585907462702</v>
      </c>
      <c r="R437" s="57">
        <f t="shared" si="89"/>
        <v>2.7957692307692312</v>
      </c>
      <c r="S437" s="61"/>
      <c r="T437" s="43"/>
    </row>
    <row r="438" spans="1:20" s="22" customFormat="1" x14ac:dyDescent="0.25">
      <c r="A438" s="43" t="s">
        <v>13</v>
      </c>
      <c r="B438" s="44">
        <v>9</v>
      </c>
      <c r="C438" s="44">
        <v>2007</v>
      </c>
      <c r="D438" s="44" t="str">
        <f t="shared" si="90"/>
        <v>2X4X9/2007</v>
      </c>
      <c r="E438" s="55">
        <v>96.92</v>
      </c>
      <c r="F438" s="55">
        <v>2.11</v>
      </c>
      <c r="G438" s="59">
        <f t="shared" si="84"/>
        <v>3.9612000000000003</v>
      </c>
      <c r="H438" s="59">
        <f t="shared" si="85"/>
        <v>8.4967740000000003</v>
      </c>
      <c r="I438" s="59">
        <f t="shared" si="86"/>
        <v>111.48797400000001</v>
      </c>
      <c r="J438" s="59">
        <f t="shared" si="87"/>
        <v>121.75570606889733</v>
      </c>
      <c r="K438" s="59">
        <f t="shared" si="88"/>
        <v>10.267732068897317</v>
      </c>
      <c r="L438" s="60">
        <v>8.0299999999999996E-2</v>
      </c>
      <c r="M438" s="59"/>
      <c r="N438" s="59">
        <f>SUM(M$358:M438)</f>
        <v>0</v>
      </c>
      <c r="O438" s="59">
        <f>SUM(K$358:K438)</f>
        <v>1829.4263228151676</v>
      </c>
      <c r="P438" s="60">
        <v>0.11587275424427229</v>
      </c>
      <c r="Q438" s="59">
        <f t="shared" si="91"/>
        <v>1829.4263228151676</v>
      </c>
      <c r="R438" s="57">
        <f t="shared" si="89"/>
        <v>2.7957692307692312</v>
      </c>
      <c r="S438" s="61">
        <f>R438/R439-1</f>
        <v>0</v>
      </c>
      <c r="T438" s="43"/>
    </row>
    <row r="439" spans="1:20" s="22" customFormat="1" x14ac:dyDescent="0.25">
      <c r="A439" s="43" t="s">
        <v>13</v>
      </c>
      <c r="B439" s="44">
        <v>8</v>
      </c>
      <c r="C439" s="44">
        <v>2007</v>
      </c>
      <c r="D439" s="44" t="str">
        <f t="shared" si="90"/>
        <v>2X4X8/2007</v>
      </c>
      <c r="E439" s="55">
        <v>96.92</v>
      </c>
      <c r="F439" s="55">
        <v>2.11</v>
      </c>
      <c r="G439" s="59">
        <f t="shared" si="84"/>
        <v>3.9612000000000003</v>
      </c>
      <c r="H439" s="59">
        <f t="shared" si="85"/>
        <v>8.4967740000000003</v>
      </c>
      <c r="I439" s="59">
        <f t="shared" si="86"/>
        <v>111.48797400000001</v>
      </c>
      <c r="J439" s="59">
        <f t="shared" si="87"/>
        <v>121.53989093258612</v>
      </c>
      <c r="K439" s="59">
        <f t="shared" si="88"/>
        <v>10.05191693258611</v>
      </c>
      <c r="L439" s="60">
        <v>8.2500000000000004E-2</v>
      </c>
      <c r="M439" s="59"/>
      <c r="N439" s="59">
        <f>SUM(M$358:M439)</f>
        <v>0</v>
      </c>
      <c r="O439" s="59">
        <f>SUM(K$358:K439)</f>
        <v>1839.4782397477538</v>
      </c>
      <c r="P439" s="60">
        <v>0.11389484094280534</v>
      </c>
      <c r="Q439" s="59">
        <f t="shared" si="91"/>
        <v>1839.4782397477538</v>
      </c>
      <c r="R439" s="57">
        <f t="shared" si="89"/>
        <v>2.7957692307692312</v>
      </c>
      <c r="S439" s="61">
        <f t="shared" ref="S439:S446" si="97">R439/R440-1</f>
        <v>0</v>
      </c>
      <c r="T439" s="43"/>
    </row>
    <row r="440" spans="1:20" s="22" customFormat="1" x14ac:dyDescent="0.25">
      <c r="A440" s="43" t="s">
        <v>13</v>
      </c>
      <c r="B440" s="44">
        <v>7</v>
      </c>
      <c r="C440" s="44">
        <v>2007</v>
      </c>
      <c r="D440" s="44" t="str">
        <f t="shared" si="90"/>
        <v>2X4X7/2007</v>
      </c>
      <c r="E440" s="55">
        <v>96.92</v>
      </c>
      <c r="F440" s="55">
        <v>2.11</v>
      </c>
      <c r="G440" s="59">
        <f t="shared" si="84"/>
        <v>3.9612000000000003</v>
      </c>
      <c r="H440" s="59">
        <f t="shared" si="85"/>
        <v>8.4967740000000003</v>
      </c>
      <c r="I440" s="59">
        <f t="shared" si="86"/>
        <v>111.48797400000001</v>
      </c>
      <c r="J440" s="59">
        <f t="shared" si="87"/>
        <v>121.53989093258612</v>
      </c>
      <c r="K440" s="59">
        <f t="shared" si="88"/>
        <v>10.05191693258611</v>
      </c>
      <c r="L440" s="60">
        <v>8.2500000000000004E-2</v>
      </c>
      <c r="M440" s="59"/>
      <c r="N440" s="59">
        <f>SUM(M$358:M440)</f>
        <v>0</v>
      </c>
      <c r="O440" s="59">
        <f>SUM(K$358:K440)</f>
        <v>1849.53015668034</v>
      </c>
      <c r="P440" s="60">
        <v>0.11389484094280534</v>
      </c>
      <c r="Q440" s="59">
        <f t="shared" si="91"/>
        <v>1849.53015668034</v>
      </c>
      <c r="R440" s="57">
        <f t="shared" si="89"/>
        <v>2.7957692307692312</v>
      </c>
      <c r="S440" s="61">
        <f t="shared" si="97"/>
        <v>0</v>
      </c>
      <c r="T440" s="43"/>
    </row>
    <row r="441" spans="1:20" s="22" customFormat="1" x14ac:dyDescent="0.25">
      <c r="A441" s="43" t="s">
        <v>13</v>
      </c>
      <c r="B441" s="44">
        <v>6</v>
      </c>
      <c r="C441" s="44">
        <v>2007</v>
      </c>
      <c r="D441" s="44" t="str">
        <f t="shared" si="90"/>
        <v>2X4X6/2007</v>
      </c>
      <c r="E441" s="55">
        <v>96.92</v>
      </c>
      <c r="F441" s="55">
        <v>2.11</v>
      </c>
      <c r="G441" s="59">
        <f t="shared" si="84"/>
        <v>3.9612000000000003</v>
      </c>
      <c r="H441" s="59">
        <f t="shared" si="85"/>
        <v>8.4967740000000003</v>
      </c>
      <c r="I441" s="59">
        <f t="shared" si="86"/>
        <v>111.48797400000001</v>
      </c>
      <c r="J441" s="59">
        <f t="shared" si="87"/>
        <v>121.43198336443054</v>
      </c>
      <c r="K441" s="59">
        <f t="shared" si="88"/>
        <v>9.9440093644305279</v>
      </c>
      <c r="L441" s="60">
        <v>8.2500000000000004E-2</v>
      </c>
      <c r="M441" s="59"/>
      <c r="N441" s="59">
        <f>SUM(M$358:M441)</f>
        <v>0</v>
      </c>
      <c r="O441" s="59">
        <f>SUM(K$358:K441)</f>
        <v>1859.4741660447705</v>
      </c>
      <c r="P441" s="60">
        <v>0.11290588429207185</v>
      </c>
      <c r="Q441" s="59">
        <f t="shared" si="91"/>
        <v>1859.4741660447705</v>
      </c>
      <c r="R441" s="57">
        <f t="shared" si="89"/>
        <v>2.7957692307692312</v>
      </c>
      <c r="S441" s="61">
        <f t="shared" si="97"/>
        <v>0</v>
      </c>
      <c r="T441" s="43"/>
    </row>
    <row r="442" spans="1:20" s="22" customFormat="1" x14ac:dyDescent="0.25">
      <c r="A442" s="43" t="s">
        <v>13</v>
      </c>
      <c r="B442" s="44">
        <v>5</v>
      </c>
      <c r="C442" s="44">
        <v>2007</v>
      </c>
      <c r="D442" s="44" t="str">
        <f t="shared" si="90"/>
        <v>2X4X5/2007</v>
      </c>
      <c r="E442" s="55">
        <v>96.92</v>
      </c>
      <c r="F442" s="55">
        <v>2.11</v>
      </c>
      <c r="G442" s="59">
        <f t="shared" si="84"/>
        <v>3.9612000000000003</v>
      </c>
      <c r="H442" s="59">
        <f t="shared" si="85"/>
        <v>8.4967740000000003</v>
      </c>
      <c r="I442" s="59">
        <f t="shared" si="86"/>
        <v>111.48797400000001</v>
      </c>
      <c r="J442" s="59">
        <f t="shared" si="87"/>
        <v>121.75570606889733</v>
      </c>
      <c r="K442" s="59">
        <f t="shared" si="88"/>
        <v>10.267732068897317</v>
      </c>
      <c r="L442" s="60">
        <v>8.2500000000000004E-2</v>
      </c>
      <c r="M442" s="59"/>
      <c r="N442" s="59">
        <f>SUM(M$358:M442)</f>
        <v>0</v>
      </c>
      <c r="O442" s="59">
        <f>SUM(K$358:K442)</f>
        <v>1869.741898113668</v>
      </c>
      <c r="P442" s="60">
        <v>0.11587275424427229</v>
      </c>
      <c r="Q442" s="59">
        <f t="shared" si="91"/>
        <v>1869.741898113668</v>
      </c>
      <c r="R442" s="57">
        <f t="shared" si="89"/>
        <v>2.7957692307692312</v>
      </c>
      <c r="S442" s="61">
        <f t="shared" si="97"/>
        <v>0</v>
      </c>
      <c r="T442" s="43"/>
    </row>
    <row r="443" spans="1:20" s="22" customFormat="1" x14ac:dyDescent="0.25">
      <c r="A443" s="43" t="s">
        <v>13</v>
      </c>
      <c r="B443" s="44">
        <v>4</v>
      </c>
      <c r="C443" s="44">
        <v>2007</v>
      </c>
      <c r="D443" s="44" t="str">
        <f t="shared" si="90"/>
        <v>2X4X4/2007</v>
      </c>
      <c r="E443" s="55">
        <v>96.92</v>
      </c>
      <c r="F443" s="55">
        <v>2.11</v>
      </c>
      <c r="G443" s="59">
        <f t="shared" si="84"/>
        <v>3.9612000000000003</v>
      </c>
      <c r="H443" s="59">
        <f t="shared" si="85"/>
        <v>8.4967740000000003</v>
      </c>
      <c r="I443" s="59">
        <f t="shared" si="86"/>
        <v>111.48797400000001</v>
      </c>
      <c r="J443" s="59">
        <f t="shared" si="87"/>
        <v>120.74856876611176</v>
      </c>
      <c r="K443" s="59">
        <f t="shared" si="88"/>
        <v>9.2605947661117511</v>
      </c>
      <c r="L443" s="60">
        <v>8.2500000000000004E-2</v>
      </c>
      <c r="M443" s="59"/>
      <c r="N443" s="59">
        <f>SUM(M$358:M443)</f>
        <v>0</v>
      </c>
      <c r="O443" s="59">
        <f>SUM(K$358:K443)</f>
        <v>1879.0024928797798</v>
      </c>
      <c r="P443" s="60">
        <v>0.10664249217075984</v>
      </c>
      <c r="Q443" s="59">
        <f t="shared" si="91"/>
        <v>1879.0024928797798</v>
      </c>
      <c r="R443" s="57">
        <f t="shared" si="89"/>
        <v>2.7957692307692312</v>
      </c>
      <c r="S443" s="61">
        <f t="shared" si="97"/>
        <v>0</v>
      </c>
      <c r="T443" s="43"/>
    </row>
    <row r="444" spans="1:20" s="22" customFormat="1" x14ac:dyDescent="0.25">
      <c r="A444" s="43" t="s">
        <v>13</v>
      </c>
      <c r="B444" s="44">
        <v>3</v>
      </c>
      <c r="C444" s="44">
        <v>2007</v>
      </c>
      <c r="D444" s="44" t="str">
        <f t="shared" si="90"/>
        <v>2X4X3/2007</v>
      </c>
      <c r="E444" s="55">
        <v>96.92</v>
      </c>
      <c r="F444" s="55">
        <v>2.11</v>
      </c>
      <c r="G444" s="59">
        <f t="shared" si="84"/>
        <v>3.9612000000000003</v>
      </c>
      <c r="H444" s="59">
        <f t="shared" si="85"/>
        <v>8.4967740000000003</v>
      </c>
      <c r="I444" s="59">
        <f t="shared" si="86"/>
        <v>111.48797400000001</v>
      </c>
      <c r="J444" s="59">
        <f t="shared" si="87"/>
        <v>119.4536779482446</v>
      </c>
      <c r="K444" s="59">
        <f t="shared" si="88"/>
        <v>7.9657039482445953</v>
      </c>
      <c r="L444" s="60">
        <v>8.2500000000000004E-2</v>
      </c>
      <c r="M444" s="59"/>
      <c r="N444" s="59">
        <f>SUM(M$358:M444)</f>
        <v>0</v>
      </c>
      <c r="O444" s="59">
        <f>SUM(K$358:K444)</f>
        <v>1886.9681968280242</v>
      </c>
      <c r="P444" s="60">
        <v>9.4775012361958136E-2</v>
      </c>
      <c r="Q444" s="59">
        <f t="shared" si="91"/>
        <v>1886.9681968280242</v>
      </c>
      <c r="R444" s="57">
        <f t="shared" si="89"/>
        <v>2.7957692307692312</v>
      </c>
      <c r="S444" s="61">
        <f t="shared" si="97"/>
        <v>0</v>
      </c>
      <c r="T444" s="43"/>
    </row>
    <row r="445" spans="1:20" s="22" customFormat="1" x14ac:dyDescent="0.25">
      <c r="A445" s="43" t="s">
        <v>13</v>
      </c>
      <c r="B445" s="44">
        <v>2</v>
      </c>
      <c r="C445" s="44">
        <v>2007</v>
      </c>
      <c r="D445" s="44" t="str">
        <f t="shared" si="90"/>
        <v>2X4X2/2007</v>
      </c>
      <c r="E445" s="55">
        <v>96.92</v>
      </c>
      <c r="F445" s="55">
        <v>2.11</v>
      </c>
      <c r="G445" s="59">
        <f t="shared" si="84"/>
        <v>3.9612000000000003</v>
      </c>
      <c r="H445" s="59">
        <f t="shared" si="85"/>
        <v>8.4967740000000003</v>
      </c>
      <c r="I445" s="59">
        <f t="shared" si="86"/>
        <v>111.48797400000001</v>
      </c>
      <c r="J445" s="59">
        <f t="shared" si="87"/>
        <v>119.4536779482446</v>
      </c>
      <c r="K445" s="59">
        <f t="shared" si="88"/>
        <v>7.9657039482445953</v>
      </c>
      <c r="L445" s="60">
        <v>8.2500000000000004E-2</v>
      </c>
      <c r="M445" s="59"/>
      <c r="N445" s="59">
        <f>SUM(M$358:M445)</f>
        <v>0</v>
      </c>
      <c r="O445" s="59">
        <f>SUM(K$358:K445)</f>
        <v>1894.9339007762687</v>
      </c>
      <c r="P445" s="60">
        <v>9.4775012361958136E-2</v>
      </c>
      <c r="Q445" s="59">
        <f t="shared" si="91"/>
        <v>1894.9339007762687</v>
      </c>
      <c r="R445" s="57">
        <f t="shared" si="89"/>
        <v>2.7957692307692312</v>
      </c>
      <c r="S445" s="61">
        <f t="shared" si="97"/>
        <v>0</v>
      </c>
      <c r="T445" s="43"/>
    </row>
    <row r="446" spans="1:20" s="22" customFormat="1" x14ac:dyDescent="0.25">
      <c r="A446" s="43" t="s">
        <v>13</v>
      </c>
      <c r="B446" s="44">
        <v>1</v>
      </c>
      <c r="C446" s="44">
        <v>2007</v>
      </c>
      <c r="D446" s="44" t="str">
        <f t="shared" si="90"/>
        <v>2X4X1/2007</v>
      </c>
      <c r="E446" s="55">
        <v>96.92</v>
      </c>
      <c r="F446" s="55">
        <v>2.11</v>
      </c>
      <c r="G446" s="59">
        <f t="shared" si="84"/>
        <v>3.9612000000000003</v>
      </c>
      <c r="H446" s="59">
        <f t="shared" si="85"/>
        <v>8.4967740000000003</v>
      </c>
      <c r="I446" s="59">
        <f t="shared" si="86"/>
        <v>111.48797400000001</v>
      </c>
      <c r="J446" s="59">
        <f t="shared" si="87"/>
        <v>120.11910795187077</v>
      </c>
      <c r="K446" s="59">
        <f t="shared" si="88"/>
        <v>8.6311339518707655</v>
      </c>
      <c r="L446" s="60">
        <v>8.2500000000000004E-2</v>
      </c>
      <c r="M446" s="59"/>
      <c r="N446" s="59">
        <f>SUM(M$358:M446)</f>
        <v>0</v>
      </c>
      <c r="O446" s="59">
        <f>SUM(K$358:K446)</f>
        <v>1903.5650347281394</v>
      </c>
      <c r="P446" s="60">
        <v>0.10087357837481457</v>
      </c>
      <c r="Q446" s="59">
        <f t="shared" si="91"/>
        <v>1903.5650347281394</v>
      </c>
      <c r="R446" s="57">
        <f t="shared" si="89"/>
        <v>2.7957692307692312</v>
      </c>
      <c r="S446" s="61">
        <f t="shared" si="97"/>
        <v>0</v>
      </c>
      <c r="T446" s="43"/>
    </row>
    <row r="447" spans="1:20" s="22" customFormat="1" x14ac:dyDescent="0.25">
      <c r="A447" s="43" t="s">
        <v>13</v>
      </c>
      <c r="B447" s="44">
        <v>12</v>
      </c>
      <c r="C447" s="44">
        <v>2006</v>
      </c>
      <c r="D447" s="44" t="str">
        <f t="shared" si="90"/>
        <v>2X4X12/2006</v>
      </c>
      <c r="E447" s="55">
        <v>96.92</v>
      </c>
      <c r="F447" s="55">
        <v>2.11</v>
      </c>
      <c r="G447" s="59">
        <f t="shared" si="84"/>
        <v>3.9612000000000003</v>
      </c>
      <c r="H447" s="59">
        <f t="shared" si="85"/>
        <v>8.4967740000000003</v>
      </c>
      <c r="I447" s="59">
        <f t="shared" si="86"/>
        <v>111.48797400000001</v>
      </c>
      <c r="J447" s="59">
        <f t="shared" si="87"/>
        <v>120.13709254656339</v>
      </c>
      <c r="K447" s="59">
        <f t="shared" si="88"/>
        <v>8.6491185465633862</v>
      </c>
      <c r="L447" s="60">
        <v>8.2500000000000004E-2</v>
      </c>
      <c r="M447" s="59"/>
      <c r="N447" s="59">
        <f>SUM(M$358:M447)</f>
        <v>0</v>
      </c>
      <c r="O447" s="59">
        <f>SUM(K$358:K447)</f>
        <v>1912.2141532747028</v>
      </c>
      <c r="P447" s="60">
        <v>0.10103840448327014</v>
      </c>
      <c r="Q447" s="59">
        <f t="shared" si="91"/>
        <v>1912.2141532747028</v>
      </c>
      <c r="R447" s="57">
        <f t="shared" si="89"/>
        <v>2.7957692307692312</v>
      </c>
      <c r="S447" s="61"/>
      <c r="T447" s="43"/>
    </row>
    <row r="448" spans="1:20" s="22" customFormat="1" x14ac:dyDescent="0.25">
      <c r="A448" s="43" t="s">
        <v>13</v>
      </c>
      <c r="B448" s="44">
        <v>11</v>
      </c>
      <c r="C448" s="44">
        <v>2006</v>
      </c>
      <c r="D448" s="44" t="str">
        <f t="shared" si="90"/>
        <v>2X4X11/2006</v>
      </c>
      <c r="E448" s="55">
        <v>96.92</v>
      </c>
      <c r="F448" s="55">
        <v>2.11</v>
      </c>
      <c r="G448" s="59">
        <f t="shared" si="84"/>
        <v>3.9612000000000003</v>
      </c>
      <c r="H448" s="59">
        <f t="shared" si="85"/>
        <v>8.4967740000000003</v>
      </c>
      <c r="I448" s="59">
        <f t="shared" si="86"/>
        <v>111.48797400000001</v>
      </c>
      <c r="J448" s="59">
        <f t="shared" si="87"/>
        <v>120.13709254656339</v>
      </c>
      <c r="K448" s="59">
        <f t="shared" si="88"/>
        <v>8.6491185465633862</v>
      </c>
      <c r="L448" s="60">
        <v>8.2500000000000004E-2</v>
      </c>
      <c r="M448" s="59"/>
      <c r="N448" s="59">
        <f>SUM(M$358:M448)</f>
        <v>0</v>
      </c>
      <c r="O448" s="59">
        <f>SUM(K$358:K448)</f>
        <v>1920.8632718212662</v>
      </c>
      <c r="P448" s="60">
        <v>0.10103840448327014</v>
      </c>
      <c r="Q448" s="59">
        <f t="shared" si="91"/>
        <v>1920.8632718212662</v>
      </c>
      <c r="R448" s="57">
        <f t="shared" si="89"/>
        <v>2.7957692307692312</v>
      </c>
      <c r="S448" s="61">
        <f>R448/R449-1</f>
        <v>0</v>
      </c>
      <c r="T448" s="43"/>
    </row>
    <row r="449" spans="1:20" s="22" customFormat="1" x14ac:dyDescent="0.25">
      <c r="A449" s="43" t="s">
        <v>13</v>
      </c>
      <c r="B449" s="44">
        <v>10</v>
      </c>
      <c r="C449" s="44">
        <v>2006</v>
      </c>
      <c r="D449" s="44" t="str">
        <f t="shared" si="90"/>
        <v>2X4X10/2006</v>
      </c>
      <c r="E449" s="55">
        <v>96.92</v>
      </c>
      <c r="F449" s="55">
        <v>2.11</v>
      </c>
      <c r="G449" s="59">
        <f t="shared" si="84"/>
        <v>3.9612000000000003</v>
      </c>
      <c r="H449" s="59">
        <f t="shared" si="85"/>
        <v>8.4967740000000003</v>
      </c>
      <c r="I449" s="59">
        <f t="shared" si="86"/>
        <v>111.48797400000001</v>
      </c>
      <c r="J449" s="59">
        <f t="shared" si="87"/>
        <v>121.55787552727874</v>
      </c>
      <c r="K449" s="59">
        <f t="shared" si="88"/>
        <v>10.069901527278731</v>
      </c>
      <c r="L449" s="60">
        <v>8.2500000000000004E-2</v>
      </c>
      <c r="M449" s="59"/>
      <c r="N449" s="59">
        <f>SUM(M$358:M449)</f>
        <v>0</v>
      </c>
      <c r="O449" s="59">
        <f>SUM(K$358:K449)</f>
        <v>1930.9331733485449</v>
      </c>
      <c r="P449" s="60">
        <v>0.11405966705126092</v>
      </c>
      <c r="Q449" s="59">
        <f t="shared" si="91"/>
        <v>1930.9331733485449</v>
      </c>
      <c r="R449" s="57">
        <f t="shared" si="89"/>
        <v>2.7957692307692312</v>
      </c>
      <c r="S449" s="61">
        <f t="shared" ref="S449:S456" si="98">R449/R450-1</f>
        <v>0</v>
      </c>
      <c r="T449" s="43"/>
    </row>
    <row r="450" spans="1:20" s="22" customFormat="1" x14ac:dyDescent="0.25">
      <c r="A450" s="43" t="s">
        <v>13</v>
      </c>
      <c r="B450" s="44">
        <v>9</v>
      </c>
      <c r="C450" s="44">
        <v>2006</v>
      </c>
      <c r="D450" s="44" t="str">
        <f t="shared" si="90"/>
        <v>2X4X9/2006</v>
      </c>
      <c r="E450" s="55">
        <v>96.92</v>
      </c>
      <c r="F450" s="55">
        <v>2.11</v>
      </c>
      <c r="G450" s="59">
        <f t="shared" si="84"/>
        <v>3.9612000000000003</v>
      </c>
      <c r="H450" s="59">
        <f t="shared" si="85"/>
        <v>8.4967740000000003</v>
      </c>
      <c r="I450" s="59">
        <f t="shared" si="86"/>
        <v>111.48797400000001</v>
      </c>
      <c r="J450" s="59">
        <f t="shared" si="87"/>
        <v>121.88159823174551</v>
      </c>
      <c r="K450" s="59">
        <f t="shared" si="88"/>
        <v>10.393624231745505</v>
      </c>
      <c r="L450" s="60">
        <v>8.2500000000000004E-2</v>
      </c>
      <c r="M450" s="59"/>
      <c r="N450" s="59">
        <f>SUM(M$358:M450)</f>
        <v>0</v>
      </c>
      <c r="O450" s="59">
        <f>SUM(K$358:K450)</f>
        <v>1941.3267975802903</v>
      </c>
      <c r="P450" s="60">
        <v>0.11702653700346134</v>
      </c>
      <c r="Q450" s="59">
        <f t="shared" si="91"/>
        <v>1941.3267975802903</v>
      </c>
      <c r="R450" s="57">
        <f t="shared" si="89"/>
        <v>2.7957692307692312</v>
      </c>
      <c r="S450" s="61">
        <f t="shared" si="98"/>
        <v>0</v>
      </c>
      <c r="T450" s="43"/>
    </row>
    <row r="451" spans="1:20" s="22" customFormat="1" x14ac:dyDescent="0.25">
      <c r="A451" s="43" t="s">
        <v>13</v>
      </c>
      <c r="B451" s="44">
        <v>8</v>
      </c>
      <c r="C451" s="44">
        <v>2006</v>
      </c>
      <c r="D451" s="44" t="str">
        <f t="shared" si="90"/>
        <v>2X4X8/2006</v>
      </c>
      <c r="E451" s="55">
        <v>96.92</v>
      </c>
      <c r="F451" s="55">
        <v>2.11</v>
      </c>
      <c r="G451" s="59">
        <f t="shared" si="84"/>
        <v>3.9612000000000003</v>
      </c>
      <c r="H451" s="59">
        <f t="shared" si="85"/>
        <v>8.4967740000000003</v>
      </c>
      <c r="I451" s="59">
        <f t="shared" si="86"/>
        <v>111.48797400000001</v>
      </c>
      <c r="J451" s="59">
        <f t="shared" si="87"/>
        <v>121.44996795912314</v>
      </c>
      <c r="K451" s="59">
        <f t="shared" si="88"/>
        <v>9.9619939591231343</v>
      </c>
      <c r="L451" s="60">
        <v>8.2500000000000004E-2</v>
      </c>
      <c r="M451" s="59"/>
      <c r="N451" s="59">
        <f>SUM(M$358:M451)</f>
        <v>0</v>
      </c>
      <c r="O451" s="59">
        <f>SUM(K$358:K451)</f>
        <v>1951.2887915394135</v>
      </c>
      <c r="P451" s="60">
        <v>0.11307071040052745</v>
      </c>
      <c r="Q451" s="59">
        <f t="shared" si="91"/>
        <v>1951.2887915394135</v>
      </c>
      <c r="R451" s="57">
        <f t="shared" si="89"/>
        <v>2.7957692307692312</v>
      </c>
      <c r="S451" s="61">
        <f t="shared" si="98"/>
        <v>0</v>
      </c>
      <c r="T451" s="43"/>
    </row>
    <row r="452" spans="1:20" s="22" customFormat="1" x14ac:dyDescent="0.25">
      <c r="A452" s="43" t="s">
        <v>13</v>
      </c>
      <c r="B452" s="44">
        <v>7</v>
      </c>
      <c r="C452" s="44">
        <v>2006</v>
      </c>
      <c r="D452" s="44" t="str">
        <f t="shared" si="90"/>
        <v>2X4X7/2006</v>
      </c>
      <c r="E452" s="55">
        <v>96.92</v>
      </c>
      <c r="F452" s="55">
        <v>2.11</v>
      </c>
      <c r="G452" s="59">
        <f t="shared" ref="G452:G515" si="99">(E452+F452)*0.04</f>
        <v>3.9612000000000003</v>
      </c>
      <c r="H452" s="59">
        <f t="shared" ref="H452:H515" si="100">SUM(E452:G452)*0.0825</f>
        <v>8.4967740000000003</v>
      </c>
      <c r="I452" s="59">
        <f t="shared" ref="I452:I515" si="101">SUM(E452:H452)</f>
        <v>111.48797400000001</v>
      </c>
      <c r="J452" s="59">
        <f t="shared" ref="J452:J483" si="102">E452*(1+P452)*1.04*1.0825</f>
        <v>121.21616822811936</v>
      </c>
      <c r="K452" s="59">
        <f t="shared" ref="K452:K515" si="103">J452-I452</f>
        <v>9.7281942281193494</v>
      </c>
      <c r="L452" s="60">
        <v>8.2500000000000004E-2</v>
      </c>
      <c r="M452" s="59"/>
      <c r="N452" s="59">
        <f>SUM(M$358:M452)</f>
        <v>0</v>
      </c>
      <c r="O452" s="59">
        <f>SUM(K$358:K452)</f>
        <v>1961.0169857675328</v>
      </c>
      <c r="P452" s="60">
        <v>0.11092797099060492</v>
      </c>
      <c r="Q452" s="59">
        <f t="shared" si="91"/>
        <v>1961.0169857675328</v>
      </c>
      <c r="R452" s="57">
        <f t="shared" ref="R452:R515" si="104">E452/(LEFT(A452,1)*RIGHT(A452,1)*52/12)</f>
        <v>2.7957692307692312</v>
      </c>
      <c r="S452" s="61">
        <f t="shared" si="98"/>
        <v>0</v>
      </c>
      <c r="T452" s="43"/>
    </row>
    <row r="453" spans="1:20" s="22" customFormat="1" x14ac:dyDescent="0.25">
      <c r="A453" s="43" t="s">
        <v>13</v>
      </c>
      <c r="B453" s="44">
        <v>6</v>
      </c>
      <c r="C453" s="44">
        <v>2006</v>
      </c>
      <c r="D453" s="44" t="str">
        <f t="shared" ref="D453:D516" si="105">A453&amp;"X"&amp;B453&amp;"/"&amp;C453</f>
        <v>2X4X6/2006</v>
      </c>
      <c r="E453" s="55">
        <v>96.92</v>
      </c>
      <c r="F453" s="55">
        <v>2.11</v>
      </c>
      <c r="G453" s="59">
        <f t="shared" si="99"/>
        <v>3.9612000000000003</v>
      </c>
      <c r="H453" s="59">
        <f t="shared" si="100"/>
        <v>8.4967740000000003</v>
      </c>
      <c r="I453" s="59">
        <f t="shared" si="101"/>
        <v>111.48797400000001</v>
      </c>
      <c r="J453" s="59">
        <f t="shared" si="102"/>
        <v>121.10826065996375</v>
      </c>
      <c r="K453" s="59">
        <f t="shared" si="103"/>
        <v>9.6202866599637389</v>
      </c>
      <c r="L453" s="60">
        <v>8.0199999999999994E-2</v>
      </c>
      <c r="M453" s="59"/>
      <c r="N453" s="59">
        <f>SUM(M$358:M453)</f>
        <v>0</v>
      </c>
      <c r="O453" s="59">
        <f>SUM(K$358:K453)</f>
        <v>1970.6372724274966</v>
      </c>
      <c r="P453" s="60">
        <v>0.10993901433987144</v>
      </c>
      <c r="Q453" s="59">
        <f t="shared" ref="Q453:Q516" si="106">O453+N453</f>
        <v>1970.6372724274966</v>
      </c>
      <c r="R453" s="57">
        <f t="shared" si="104"/>
        <v>2.7957692307692312</v>
      </c>
      <c r="S453" s="61">
        <f t="shared" si="98"/>
        <v>0</v>
      </c>
      <c r="T453" s="43"/>
    </row>
    <row r="454" spans="1:20" s="22" customFormat="1" x14ac:dyDescent="0.25">
      <c r="A454" s="43" t="s">
        <v>13</v>
      </c>
      <c r="B454" s="44">
        <v>5</v>
      </c>
      <c r="C454" s="44">
        <v>2006</v>
      </c>
      <c r="D454" s="44" t="str">
        <f t="shared" si="105"/>
        <v>2X4X5/2006</v>
      </c>
      <c r="E454" s="55">
        <v>96.92</v>
      </c>
      <c r="F454" s="55">
        <v>2.11</v>
      </c>
      <c r="G454" s="59">
        <f t="shared" si="99"/>
        <v>3.9612000000000003</v>
      </c>
      <c r="H454" s="59">
        <f t="shared" si="100"/>
        <v>8.4967740000000003</v>
      </c>
      <c r="I454" s="59">
        <f t="shared" si="101"/>
        <v>111.48797400000001</v>
      </c>
      <c r="J454" s="59">
        <f t="shared" si="102"/>
        <v>120.35290768287459</v>
      </c>
      <c r="K454" s="59">
        <f t="shared" si="103"/>
        <v>8.8649336828745788</v>
      </c>
      <c r="L454" s="60">
        <v>7.9299999999999995E-2</v>
      </c>
      <c r="M454" s="59"/>
      <c r="N454" s="59">
        <f>SUM(M$358:M454)</f>
        <v>0</v>
      </c>
      <c r="O454" s="59">
        <f>SUM(K$358:K454)</f>
        <v>1979.5022061103712</v>
      </c>
      <c r="P454" s="60">
        <v>0.1030163177847371</v>
      </c>
      <c r="Q454" s="59">
        <f t="shared" si="106"/>
        <v>1979.5022061103712</v>
      </c>
      <c r="R454" s="57">
        <f t="shared" si="104"/>
        <v>2.7957692307692312</v>
      </c>
      <c r="S454" s="61">
        <f t="shared" si="98"/>
        <v>0</v>
      </c>
      <c r="T454" s="43"/>
    </row>
    <row r="455" spans="1:20" s="22" customFormat="1" x14ac:dyDescent="0.25">
      <c r="A455" s="43" t="s">
        <v>13</v>
      </c>
      <c r="B455" s="44">
        <v>4</v>
      </c>
      <c r="C455" s="44">
        <v>2006</v>
      </c>
      <c r="D455" s="44" t="str">
        <f t="shared" si="105"/>
        <v>2X4X4/2006</v>
      </c>
      <c r="E455" s="55">
        <v>96.92</v>
      </c>
      <c r="F455" s="55">
        <v>2.11</v>
      </c>
      <c r="G455" s="59">
        <f t="shared" si="99"/>
        <v>3.9612000000000003</v>
      </c>
      <c r="H455" s="59">
        <f t="shared" si="100"/>
        <v>8.4967740000000003</v>
      </c>
      <c r="I455" s="59">
        <f t="shared" si="101"/>
        <v>111.48797400000001</v>
      </c>
      <c r="J455" s="59">
        <f t="shared" si="102"/>
        <v>119.3637549747816</v>
      </c>
      <c r="K455" s="59">
        <f t="shared" si="103"/>
        <v>7.8757809747815912</v>
      </c>
      <c r="L455" s="60">
        <v>7.7499999999999999E-2</v>
      </c>
      <c r="M455" s="59"/>
      <c r="N455" s="59">
        <f>SUM(M$358:M455)</f>
        <v>0</v>
      </c>
      <c r="O455" s="59">
        <f>SUM(K$358:K455)</f>
        <v>1987.3779870851527</v>
      </c>
      <c r="P455" s="60">
        <v>9.395088181968024E-2</v>
      </c>
      <c r="Q455" s="59">
        <f t="shared" si="106"/>
        <v>1987.3779870851527</v>
      </c>
      <c r="R455" s="57">
        <f t="shared" si="104"/>
        <v>2.7957692307692312</v>
      </c>
      <c r="S455" s="61">
        <f t="shared" si="98"/>
        <v>0</v>
      </c>
      <c r="T455" s="43"/>
    </row>
    <row r="456" spans="1:20" s="22" customFormat="1" x14ac:dyDescent="0.25">
      <c r="A456" s="43" t="s">
        <v>13</v>
      </c>
      <c r="B456" s="44">
        <v>3</v>
      </c>
      <c r="C456" s="44">
        <v>2006</v>
      </c>
      <c r="D456" s="44" t="str">
        <f t="shared" si="105"/>
        <v>2X4X3/2006</v>
      </c>
      <c r="E456" s="55">
        <v>96.92</v>
      </c>
      <c r="F456" s="55">
        <v>2.11</v>
      </c>
      <c r="G456" s="59">
        <f t="shared" si="99"/>
        <v>3.9612000000000003</v>
      </c>
      <c r="H456" s="59">
        <f t="shared" si="100"/>
        <v>8.4967740000000003</v>
      </c>
      <c r="I456" s="59">
        <f t="shared" si="101"/>
        <v>111.48797400000001</v>
      </c>
      <c r="J456" s="59">
        <f t="shared" si="102"/>
        <v>118.93212470215924</v>
      </c>
      <c r="K456" s="59">
        <f t="shared" si="103"/>
        <v>7.4441507021592344</v>
      </c>
      <c r="L456" s="60">
        <v>7.5300000000000006E-2</v>
      </c>
      <c r="M456" s="59"/>
      <c r="N456" s="59">
        <f>SUM(M$358:M456)</f>
        <v>0</v>
      </c>
      <c r="O456" s="59">
        <f>SUM(K$358:K456)</f>
        <v>1994.8221377873119</v>
      </c>
      <c r="P456" s="60">
        <v>8.9995055216746334E-2</v>
      </c>
      <c r="Q456" s="59">
        <f t="shared" si="106"/>
        <v>1994.8221377873119</v>
      </c>
      <c r="R456" s="57">
        <f t="shared" si="104"/>
        <v>2.7957692307692312</v>
      </c>
      <c r="S456" s="61">
        <f t="shared" si="98"/>
        <v>0</v>
      </c>
      <c r="T456" s="43"/>
    </row>
    <row r="457" spans="1:20" s="22" customFormat="1" x14ac:dyDescent="0.25">
      <c r="A457" s="43" t="s">
        <v>13</v>
      </c>
      <c r="B457" s="44">
        <v>2</v>
      </c>
      <c r="C457" s="44">
        <v>2006</v>
      </c>
      <c r="D457" s="44" t="str">
        <f t="shared" si="105"/>
        <v>2X4X2/2006</v>
      </c>
      <c r="E457" s="55">
        <v>96.92</v>
      </c>
      <c r="F457" s="55">
        <v>2.11</v>
      </c>
      <c r="G457" s="59">
        <f t="shared" si="99"/>
        <v>3.9612000000000003</v>
      </c>
      <c r="H457" s="59">
        <f t="shared" si="100"/>
        <v>8.4967740000000003</v>
      </c>
      <c r="I457" s="59">
        <f t="shared" si="101"/>
        <v>111.48797400000001</v>
      </c>
      <c r="J457" s="59">
        <f t="shared" si="102"/>
        <v>118.82421713400363</v>
      </c>
      <c r="K457" s="59">
        <f t="shared" si="103"/>
        <v>7.3362431340036238</v>
      </c>
      <c r="L457" s="60">
        <v>7.4999999999999997E-2</v>
      </c>
      <c r="M457" s="59"/>
      <c r="N457" s="59">
        <f>SUM(M$358:M457)</f>
        <v>0</v>
      </c>
      <c r="O457" s="59">
        <f>SUM(K$358:K457)</f>
        <v>2002.1583809213155</v>
      </c>
      <c r="P457" s="60">
        <v>8.9006098566012853E-2</v>
      </c>
      <c r="Q457" s="59">
        <f t="shared" si="106"/>
        <v>2002.1583809213155</v>
      </c>
      <c r="R457" s="57">
        <f t="shared" si="104"/>
        <v>2.7957692307692312</v>
      </c>
      <c r="S457" s="61"/>
      <c r="T457" s="43"/>
    </row>
    <row r="458" spans="1:20" s="22" customFormat="1" x14ac:dyDescent="0.25">
      <c r="A458" s="43" t="s">
        <v>13</v>
      </c>
      <c r="B458" s="44">
        <v>1</v>
      </c>
      <c r="C458" s="44">
        <v>2006</v>
      </c>
      <c r="D458" s="44" t="str">
        <f t="shared" si="105"/>
        <v>2X4X1/2006</v>
      </c>
      <c r="E458" s="55">
        <v>96.92</v>
      </c>
      <c r="F458" s="55">
        <v>2.11</v>
      </c>
      <c r="G458" s="59">
        <f t="shared" si="99"/>
        <v>3.9612000000000003</v>
      </c>
      <c r="H458" s="59">
        <f t="shared" si="100"/>
        <v>8.4967740000000003</v>
      </c>
      <c r="I458" s="59">
        <f t="shared" si="101"/>
        <v>111.48797400000001</v>
      </c>
      <c r="J458" s="59">
        <f t="shared" si="102"/>
        <v>118.71630956584804</v>
      </c>
      <c r="K458" s="59">
        <f t="shared" si="103"/>
        <v>7.2283355658480275</v>
      </c>
      <c r="L458" s="60">
        <v>7.2599999999999998E-2</v>
      </c>
      <c r="M458" s="59"/>
      <c r="N458" s="59">
        <f>SUM(M$358:M458)</f>
        <v>0</v>
      </c>
      <c r="O458" s="59">
        <f>SUM(K$358:K458)</f>
        <v>2009.3867164871635</v>
      </c>
      <c r="P458" s="60">
        <v>8.8017141915279373E-2</v>
      </c>
      <c r="Q458" s="59">
        <f t="shared" si="106"/>
        <v>2009.3867164871635</v>
      </c>
      <c r="R458" s="57">
        <f t="shared" si="104"/>
        <v>2.7957692307692312</v>
      </c>
      <c r="S458" s="61">
        <f>R458/R459-1</f>
        <v>0</v>
      </c>
      <c r="T458" s="43"/>
    </row>
    <row r="459" spans="1:20" s="22" customFormat="1" x14ac:dyDescent="0.25">
      <c r="A459" s="43" t="s">
        <v>13</v>
      </c>
      <c r="B459" s="44">
        <v>12</v>
      </c>
      <c r="C459" s="44">
        <v>2005</v>
      </c>
      <c r="D459" s="44" t="str">
        <f t="shared" si="105"/>
        <v>2X4X12/2005</v>
      </c>
      <c r="E459" s="55">
        <v>96.92</v>
      </c>
      <c r="F459" s="55">
        <v>2.11</v>
      </c>
      <c r="G459" s="59">
        <f t="shared" si="99"/>
        <v>3.9612000000000003</v>
      </c>
      <c r="H459" s="59">
        <f t="shared" si="100"/>
        <v>8.4967740000000003</v>
      </c>
      <c r="I459" s="59">
        <f t="shared" si="101"/>
        <v>111.48797400000001</v>
      </c>
      <c r="J459" s="59">
        <f t="shared" si="102"/>
        <v>118.69832497115543</v>
      </c>
      <c r="K459" s="59">
        <f t="shared" si="103"/>
        <v>7.210350971155421</v>
      </c>
      <c r="L459" s="60">
        <v>7.1500000000000008E-2</v>
      </c>
      <c r="M459" s="59"/>
      <c r="N459" s="59">
        <f>SUM(M$358:M459)</f>
        <v>0</v>
      </c>
      <c r="O459" s="59">
        <f>SUM(K$358:K459)</f>
        <v>2016.5970674583189</v>
      </c>
      <c r="P459" s="60">
        <v>8.7852315806823802E-2</v>
      </c>
      <c r="Q459" s="59">
        <f t="shared" si="106"/>
        <v>2016.5970674583189</v>
      </c>
      <c r="R459" s="57">
        <f t="shared" si="104"/>
        <v>2.7957692307692312</v>
      </c>
      <c r="S459" s="61">
        <f t="shared" ref="S459:S466" si="107">R459/R460-1</f>
        <v>0</v>
      </c>
      <c r="T459" s="43"/>
    </row>
    <row r="460" spans="1:20" s="22" customFormat="1" x14ac:dyDescent="0.25">
      <c r="A460" s="43" t="s">
        <v>13</v>
      </c>
      <c r="B460" s="44">
        <v>11</v>
      </c>
      <c r="C460" s="44">
        <v>2005</v>
      </c>
      <c r="D460" s="44" t="str">
        <f t="shared" si="105"/>
        <v>2X4X11/2005</v>
      </c>
      <c r="E460" s="55">
        <v>96.92</v>
      </c>
      <c r="F460" s="55">
        <v>2.11</v>
      </c>
      <c r="G460" s="59">
        <f t="shared" si="99"/>
        <v>3.9612000000000003</v>
      </c>
      <c r="H460" s="59">
        <f t="shared" si="100"/>
        <v>8.4967740000000003</v>
      </c>
      <c r="I460" s="59">
        <f t="shared" si="101"/>
        <v>111.48797400000001</v>
      </c>
      <c r="J460" s="59">
        <f t="shared" si="102"/>
        <v>122.02547498928631</v>
      </c>
      <c r="K460" s="59">
        <f t="shared" si="103"/>
        <v>10.537500989286301</v>
      </c>
      <c r="L460" s="60">
        <v>7.0000000000000007E-2</v>
      </c>
      <c r="M460" s="59"/>
      <c r="N460" s="59">
        <f>SUM(M$358:M460)</f>
        <v>0</v>
      </c>
      <c r="O460" s="59">
        <f>SUM(K$358:K460)</f>
        <v>2027.1345684476053</v>
      </c>
      <c r="P460" s="60">
        <v>0.11834514587110598</v>
      </c>
      <c r="Q460" s="59">
        <f t="shared" si="106"/>
        <v>2027.1345684476053</v>
      </c>
      <c r="R460" s="57">
        <f t="shared" si="104"/>
        <v>2.7957692307692312</v>
      </c>
      <c r="S460" s="61">
        <f t="shared" si="107"/>
        <v>0</v>
      </c>
      <c r="T460" s="43"/>
    </row>
    <row r="461" spans="1:20" s="22" customFormat="1" x14ac:dyDescent="0.25">
      <c r="A461" s="43" t="s">
        <v>13</v>
      </c>
      <c r="B461" s="44">
        <v>10</v>
      </c>
      <c r="C461" s="44">
        <v>2005</v>
      </c>
      <c r="D461" s="44" t="str">
        <f t="shared" si="105"/>
        <v>2X4X10/2005</v>
      </c>
      <c r="E461" s="55">
        <v>96.92</v>
      </c>
      <c r="F461" s="55">
        <v>2.11</v>
      </c>
      <c r="G461" s="59">
        <f t="shared" si="99"/>
        <v>3.9612000000000003</v>
      </c>
      <c r="H461" s="59">
        <f t="shared" si="100"/>
        <v>8.4967740000000003</v>
      </c>
      <c r="I461" s="59">
        <f t="shared" si="101"/>
        <v>111.48797400000001</v>
      </c>
      <c r="J461" s="59">
        <f t="shared" si="102"/>
        <v>119.99321578902259</v>
      </c>
      <c r="K461" s="59">
        <f t="shared" si="103"/>
        <v>8.5052417890225769</v>
      </c>
      <c r="L461" s="60">
        <v>6.7500000000000004E-2</v>
      </c>
      <c r="M461" s="59"/>
      <c r="N461" s="59">
        <f>SUM(M$358:M461)</f>
        <v>0</v>
      </c>
      <c r="O461" s="59">
        <f>SUM(K$358:K461)</f>
        <v>2035.6398102366279</v>
      </c>
      <c r="P461" s="60">
        <v>9.9719795615625509E-2</v>
      </c>
      <c r="Q461" s="59">
        <f t="shared" si="106"/>
        <v>2035.6398102366279</v>
      </c>
      <c r="R461" s="57">
        <f t="shared" si="104"/>
        <v>2.7957692307692312</v>
      </c>
      <c r="S461" s="61">
        <f t="shared" si="107"/>
        <v>0</v>
      </c>
      <c r="T461" s="43"/>
    </row>
    <row r="462" spans="1:20" s="22" customFormat="1" x14ac:dyDescent="0.25">
      <c r="A462" s="43" t="s">
        <v>13</v>
      </c>
      <c r="B462" s="44">
        <v>9</v>
      </c>
      <c r="C462" s="44">
        <v>2005</v>
      </c>
      <c r="D462" s="44" t="str">
        <f t="shared" si="105"/>
        <v>2X4X9/2005</v>
      </c>
      <c r="E462" s="55">
        <v>96.92</v>
      </c>
      <c r="F462" s="55">
        <v>2.11</v>
      </c>
      <c r="G462" s="59">
        <f t="shared" si="99"/>
        <v>3.9612000000000003</v>
      </c>
      <c r="H462" s="59">
        <f t="shared" si="100"/>
        <v>8.4967740000000003</v>
      </c>
      <c r="I462" s="59">
        <f t="shared" si="101"/>
        <v>111.48797400000001</v>
      </c>
      <c r="J462" s="59">
        <f t="shared" si="102"/>
        <v>118.60840199769244</v>
      </c>
      <c r="K462" s="59">
        <f t="shared" si="103"/>
        <v>7.1204279976924312</v>
      </c>
      <c r="L462" s="60">
        <v>6.59E-2</v>
      </c>
      <c r="M462" s="59"/>
      <c r="N462" s="59">
        <f>SUM(M$358:M462)</f>
        <v>0</v>
      </c>
      <c r="O462" s="59">
        <f>SUM(K$358:K462)</f>
        <v>2042.7602382343202</v>
      </c>
      <c r="P462" s="60">
        <v>8.7028185264545907E-2</v>
      </c>
      <c r="Q462" s="59">
        <f t="shared" si="106"/>
        <v>2042.7602382343202</v>
      </c>
      <c r="R462" s="57">
        <f t="shared" si="104"/>
        <v>2.7957692307692312</v>
      </c>
      <c r="S462" s="61">
        <f t="shared" si="107"/>
        <v>0</v>
      </c>
      <c r="T462" s="43"/>
    </row>
    <row r="463" spans="1:20" s="22" customFormat="1" x14ac:dyDescent="0.25">
      <c r="A463" s="43" t="s">
        <v>13</v>
      </c>
      <c r="B463" s="44">
        <v>8</v>
      </c>
      <c r="C463" s="44">
        <v>2005</v>
      </c>
      <c r="D463" s="44" t="str">
        <f t="shared" si="105"/>
        <v>2X4X8/2005</v>
      </c>
      <c r="E463" s="55">
        <v>96.92</v>
      </c>
      <c r="F463" s="55">
        <v>2.11</v>
      </c>
      <c r="G463" s="59">
        <f t="shared" si="99"/>
        <v>3.9612000000000003</v>
      </c>
      <c r="H463" s="59">
        <f t="shared" si="100"/>
        <v>8.4967740000000003</v>
      </c>
      <c r="I463" s="59">
        <f t="shared" si="101"/>
        <v>111.48797400000001</v>
      </c>
      <c r="J463" s="59">
        <f t="shared" si="102"/>
        <v>115.37117495302458</v>
      </c>
      <c r="K463" s="59">
        <f t="shared" si="103"/>
        <v>3.8832009530245699</v>
      </c>
      <c r="L463" s="60">
        <v>6.4399999999999999E-2</v>
      </c>
      <c r="M463" s="59"/>
      <c r="N463" s="59">
        <f>SUM(M$358:M463)</f>
        <v>0</v>
      </c>
      <c r="O463" s="59">
        <f>SUM(K$358:K463)</f>
        <v>2046.6434391873447</v>
      </c>
      <c r="P463" s="60">
        <v>5.7359485742541613E-2</v>
      </c>
      <c r="Q463" s="59">
        <f t="shared" si="106"/>
        <v>2046.6434391873447</v>
      </c>
      <c r="R463" s="57">
        <f t="shared" si="104"/>
        <v>2.7957692307692312</v>
      </c>
      <c r="S463" s="61">
        <f t="shared" si="107"/>
        <v>0</v>
      </c>
      <c r="T463" s="43"/>
    </row>
    <row r="464" spans="1:20" s="22" customFormat="1" x14ac:dyDescent="0.25">
      <c r="A464" s="43" t="s">
        <v>13</v>
      </c>
      <c r="B464" s="44">
        <v>7</v>
      </c>
      <c r="C464" s="44">
        <v>2005</v>
      </c>
      <c r="D464" s="44" t="str">
        <f t="shared" si="105"/>
        <v>2X4X7/2005</v>
      </c>
      <c r="E464" s="55">
        <v>96.92</v>
      </c>
      <c r="F464" s="55">
        <v>2.11</v>
      </c>
      <c r="G464" s="59">
        <f t="shared" si="99"/>
        <v>3.9612000000000003</v>
      </c>
      <c r="H464" s="59">
        <f t="shared" si="100"/>
        <v>8.4967740000000003</v>
      </c>
      <c r="I464" s="59">
        <f t="shared" si="101"/>
        <v>111.48797400000001</v>
      </c>
      <c r="J464" s="59">
        <f t="shared" si="102"/>
        <v>115.13737522202078</v>
      </c>
      <c r="K464" s="59">
        <f t="shared" si="103"/>
        <v>3.6494012220207708</v>
      </c>
      <c r="L464" s="60">
        <v>6.25E-2</v>
      </c>
      <c r="M464" s="59"/>
      <c r="N464" s="59">
        <f>SUM(M$358:M464)</f>
        <v>0</v>
      </c>
      <c r="O464" s="59">
        <f>SUM(K$358:K464)</f>
        <v>2050.2928404093655</v>
      </c>
      <c r="P464" s="60">
        <v>5.5216746332619089E-2</v>
      </c>
      <c r="Q464" s="59">
        <f t="shared" si="106"/>
        <v>2050.2928404093655</v>
      </c>
      <c r="R464" s="57">
        <f t="shared" si="104"/>
        <v>2.7957692307692312</v>
      </c>
      <c r="S464" s="61">
        <f t="shared" si="107"/>
        <v>0</v>
      </c>
      <c r="T464" s="43"/>
    </row>
    <row r="465" spans="1:20" s="22" customFormat="1" x14ac:dyDescent="0.25">
      <c r="A465" s="43" t="s">
        <v>13</v>
      </c>
      <c r="B465" s="44">
        <v>6</v>
      </c>
      <c r="C465" s="44">
        <v>2005</v>
      </c>
      <c r="D465" s="44" t="str">
        <f t="shared" si="105"/>
        <v>2X4X6/2005</v>
      </c>
      <c r="E465" s="55">
        <v>96.92</v>
      </c>
      <c r="F465" s="55">
        <v>2.11</v>
      </c>
      <c r="G465" s="59">
        <f t="shared" si="99"/>
        <v>3.9612000000000003</v>
      </c>
      <c r="H465" s="59">
        <f t="shared" si="100"/>
        <v>8.4967740000000003</v>
      </c>
      <c r="I465" s="59">
        <f t="shared" si="101"/>
        <v>111.48797400000001</v>
      </c>
      <c r="J465" s="59">
        <f t="shared" si="102"/>
        <v>113.57271548376464</v>
      </c>
      <c r="K465" s="59">
        <f t="shared" si="103"/>
        <v>2.0847414837646312</v>
      </c>
      <c r="L465" s="60">
        <v>6.0100000000000001E-2</v>
      </c>
      <c r="M465" s="59"/>
      <c r="N465" s="59">
        <f>SUM(M$358:M465)</f>
        <v>0</v>
      </c>
      <c r="O465" s="59">
        <f>SUM(K$358:K465)</f>
        <v>2052.3775818931299</v>
      </c>
      <c r="P465" s="60">
        <v>4.0876874896983682E-2</v>
      </c>
      <c r="Q465" s="59">
        <f t="shared" si="106"/>
        <v>2052.3775818931299</v>
      </c>
      <c r="R465" s="57">
        <f t="shared" si="104"/>
        <v>2.7957692307692312</v>
      </c>
      <c r="S465" s="61">
        <f t="shared" si="107"/>
        <v>0</v>
      </c>
      <c r="T465" s="43"/>
    </row>
    <row r="466" spans="1:20" s="22" customFormat="1" x14ac:dyDescent="0.25">
      <c r="A466" s="43" t="s">
        <v>13</v>
      </c>
      <c r="B466" s="44">
        <v>5</v>
      </c>
      <c r="C466" s="44">
        <v>2005</v>
      </c>
      <c r="D466" s="44" t="str">
        <f t="shared" si="105"/>
        <v>2X4X5/2005</v>
      </c>
      <c r="E466" s="55">
        <v>96.92</v>
      </c>
      <c r="F466" s="55">
        <v>2.11</v>
      </c>
      <c r="G466" s="59">
        <f t="shared" si="99"/>
        <v>3.9612000000000003</v>
      </c>
      <c r="H466" s="59">
        <f t="shared" si="100"/>
        <v>8.4967740000000003</v>
      </c>
      <c r="I466" s="59">
        <f t="shared" si="101"/>
        <v>111.48797400000001</v>
      </c>
      <c r="J466" s="59">
        <f t="shared" si="102"/>
        <v>113.89643818823143</v>
      </c>
      <c r="K466" s="59">
        <f t="shared" si="103"/>
        <v>2.4084641882314202</v>
      </c>
      <c r="L466" s="60">
        <v>5.9800000000000006E-2</v>
      </c>
      <c r="M466" s="59"/>
      <c r="N466" s="59">
        <f>SUM(M$358:M466)</f>
        <v>0</v>
      </c>
      <c r="O466" s="59">
        <f>SUM(K$358:K466)</f>
        <v>2054.7860460813613</v>
      </c>
      <c r="P466" s="60">
        <v>4.3843744849184109E-2</v>
      </c>
      <c r="Q466" s="59">
        <f t="shared" si="106"/>
        <v>2054.7860460813613</v>
      </c>
      <c r="R466" s="57">
        <f t="shared" si="104"/>
        <v>2.7957692307692312</v>
      </c>
      <c r="S466" s="61">
        <f t="shared" si="107"/>
        <v>0</v>
      </c>
      <c r="T466" s="43"/>
    </row>
    <row r="467" spans="1:20" s="22" customFormat="1" x14ac:dyDescent="0.25">
      <c r="A467" s="43" t="s">
        <v>13</v>
      </c>
      <c r="B467" s="44">
        <v>4</v>
      </c>
      <c r="C467" s="44">
        <v>2005</v>
      </c>
      <c r="D467" s="44" t="str">
        <f t="shared" si="105"/>
        <v>2X4X4/2005</v>
      </c>
      <c r="E467" s="55">
        <v>96.92</v>
      </c>
      <c r="F467" s="55">
        <v>2.11</v>
      </c>
      <c r="G467" s="59">
        <f t="shared" si="99"/>
        <v>3.9612000000000003</v>
      </c>
      <c r="H467" s="59">
        <f t="shared" si="100"/>
        <v>8.4967740000000003</v>
      </c>
      <c r="I467" s="59">
        <f t="shared" si="101"/>
        <v>111.48797400000001</v>
      </c>
      <c r="J467" s="59">
        <f t="shared" si="102"/>
        <v>113.57271548376464</v>
      </c>
      <c r="K467" s="59">
        <f t="shared" si="103"/>
        <v>2.0847414837646312</v>
      </c>
      <c r="L467" s="60">
        <v>5.7500000000000002E-2</v>
      </c>
      <c r="M467" s="59"/>
      <c r="N467" s="59">
        <f>SUM(M$358:M467)</f>
        <v>0</v>
      </c>
      <c r="O467" s="59">
        <f>SUM(K$358:K467)</f>
        <v>2056.8707875651257</v>
      </c>
      <c r="P467" s="60">
        <v>4.0876874896983682E-2</v>
      </c>
      <c r="Q467" s="59">
        <f t="shared" si="106"/>
        <v>2056.8707875651257</v>
      </c>
      <c r="R467" s="57">
        <f t="shared" si="104"/>
        <v>2.7957692307692312</v>
      </c>
      <c r="S467" s="61"/>
      <c r="T467" s="43"/>
    </row>
    <row r="468" spans="1:20" s="22" customFormat="1" x14ac:dyDescent="0.25">
      <c r="A468" s="43" t="s">
        <v>13</v>
      </c>
      <c r="B468" s="44">
        <v>3</v>
      </c>
      <c r="C468" s="44">
        <v>2005</v>
      </c>
      <c r="D468" s="44" t="str">
        <f t="shared" si="105"/>
        <v>2X4X3/2005</v>
      </c>
      <c r="E468" s="55">
        <v>96.92</v>
      </c>
      <c r="F468" s="55">
        <v>2.11</v>
      </c>
      <c r="G468" s="59">
        <f t="shared" si="99"/>
        <v>3.9612000000000003</v>
      </c>
      <c r="H468" s="59">
        <f t="shared" si="100"/>
        <v>8.4967740000000003</v>
      </c>
      <c r="I468" s="59">
        <f t="shared" si="101"/>
        <v>111.48797400000001</v>
      </c>
      <c r="J468" s="59">
        <f t="shared" si="102"/>
        <v>112.78139331729027</v>
      </c>
      <c r="K468" s="59">
        <f t="shared" si="103"/>
        <v>1.2934193172902582</v>
      </c>
      <c r="L468" s="60">
        <v>5.5800000000000002E-2</v>
      </c>
      <c r="M468" s="59"/>
      <c r="N468" s="59">
        <f>SUM(M$358:M468)</f>
        <v>0</v>
      </c>
      <c r="O468" s="59">
        <f>SUM(K$358:K468)</f>
        <v>2058.1642068824158</v>
      </c>
      <c r="P468" s="60">
        <v>3.3624526124938187E-2</v>
      </c>
      <c r="Q468" s="59">
        <f t="shared" si="106"/>
        <v>2058.1642068824158</v>
      </c>
      <c r="R468" s="57">
        <f t="shared" si="104"/>
        <v>2.7957692307692312</v>
      </c>
      <c r="S468" s="61">
        <f>R468/R469-1</f>
        <v>0</v>
      </c>
      <c r="T468" s="43"/>
    </row>
    <row r="469" spans="1:20" s="22" customFormat="1" x14ac:dyDescent="0.25">
      <c r="A469" s="43" t="s">
        <v>13</v>
      </c>
      <c r="B469" s="44">
        <v>2</v>
      </c>
      <c r="C469" s="44">
        <v>2005</v>
      </c>
      <c r="D469" s="44" t="str">
        <f t="shared" si="105"/>
        <v>2X4X2/2005</v>
      </c>
      <c r="E469" s="55">
        <v>96.92</v>
      </c>
      <c r="F469" s="55">
        <v>2.11</v>
      </c>
      <c r="G469" s="59">
        <f t="shared" si="99"/>
        <v>3.9612000000000003</v>
      </c>
      <c r="H469" s="59">
        <f t="shared" si="100"/>
        <v>8.4967740000000003</v>
      </c>
      <c r="I469" s="59">
        <f t="shared" si="101"/>
        <v>111.48797400000001</v>
      </c>
      <c r="J469" s="59">
        <f t="shared" si="102"/>
        <v>112.54759358628647</v>
      </c>
      <c r="K469" s="59">
        <f t="shared" si="103"/>
        <v>1.059619586286459</v>
      </c>
      <c r="L469" s="60">
        <v>5.4900000000000004E-2</v>
      </c>
      <c r="M469" s="59"/>
      <c r="N469" s="59">
        <f>SUM(M$358:M469)</f>
        <v>0</v>
      </c>
      <c r="O469" s="59">
        <f>SUM(K$358:K469)</f>
        <v>2059.2238264687021</v>
      </c>
      <c r="P469" s="60">
        <v>3.1481786715015656E-2</v>
      </c>
      <c r="Q469" s="59">
        <f t="shared" si="106"/>
        <v>2059.2238264687021</v>
      </c>
      <c r="R469" s="57">
        <f t="shared" si="104"/>
        <v>2.7957692307692312</v>
      </c>
      <c r="S469" s="61">
        <f t="shared" ref="S469:S476" si="108">R469/R470-1</f>
        <v>0</v>
      </c>
      <c r="T469" s="43"/>
    </row>
    <row r="470" spans="1:20" s="22" customFormat="1" x14ac:dyDescent="0.25">
      <c r="A470" s="43" t="s">
        <v>13</v>
      </c>
      <c r="B470" s="44">
        <v>1</v>
      </c>
      <c r="C470" s="44">
        <v>2005</v>
      </c>
      <c r="D470" s="44" t="str">
        <f t="shared" si="105"/>
        <v>2X4X1/2005</v>
      </c>
      <c r="E470" s="55">
        <v>96.92</v>
      </c>
      <c r="F470" s="55">
        <v>2.11</v>
      </c>
      <c r="G470" s="59">
        <f t="shared" si="99"/>
        <v>3.9612000000000003</v>
      </c>
      <c r="H470" s="59">
        <f t="shared" si="100"/>
        <v>8.4967740000000003</v>
      </c>
      <c r="I470" s="59">
        <f t="shared" si="101"/>
        <v>111.48797400000001</v>
      </c>
      <c r="J470" s="59">
        <f t="shared" si="102"/>
        <v>112.69147034382729</v>
      </c>
      <c r="K470" s="59">
        <f t="shared" si="103"/>
        <v>1.2034963438272825</v>
      </c>
      <c r="L470" s="60">
        <v>5.2499999999999998E-2</v>
      </c>
      <c r="M470" s="59"/>
      <c r="N470" s="59">
        <f>SUM(M$358:M470)</f>
        <v>0</v>
      </c>
      <c r="O470" s="59">
        <f>SUM(K$358:K470)</f>
        <v>2060.4273228125294</v>
      </c>
      <c r="P470" s="60">
        <v>3.2800395582660291E-2</v>
      </c>
      <c r="Q470" s="59">
        <f t="shared" si="106"/>
        <v>2060.4273228125294</v>
      </c>
      <c r="R470" s="57">
        <f t="shared" si="104"/>
        <v>2.7957692307692312</v>
      </c>
      <c r="S470" s="61">
        <f t="shared" si="108"/>
        <v>0</v>
      </c>
      <c r="T470" s="43"/>
    </row>
    <row r="471" spans="1:20" s="22" customFormat="1" x14ac:dyDescent="0.25">
      <c r="A471" s="43" t="s">
        <v>13</v>
      </c>
      <c r="B471" s="44">
        <v>12</v>
      </c>
      <c r="C471" s="44">
        <v>2004</v>
      </c>
      <c r="D471" s="44" t="str">
        <f t="shared" si="105"/>
        <v>2X4X12/2004</v>
      </c>
      <c r="E471" s="55">
        <v>96.92</v>
      </c>
      <c r="F471" s="55">
        <v>2.11</v>
      </c>
      <c r="G471" s="59">
        <f t="shared" si="99"/>
        <v>3.9612000000000003</v>
      </c>
      <c r="H471" s="59">
        <f t="shared" si="100"/>
        <v>8.4967740000000003</v>
      </c>
      <c r="I471" s="59">
        <f t="shared" si="101"/>
        <v>111.48797400000001</v>
      </c>
      <c r="J471" s="59">
        <f t="shared" si="102"/>
        <v>114.23814548739082</v>
      </c>
      <c r="K471" s="59">
        <f t="shared" si="103"/>
        <v>2.7501714873908156</v>
      </c>
      <c r="L471" s="60">
        <v>5.1500000000000004E-2</v>
      </c>
      <c r="M471" s="59"/>
      <c r="N471" s="59">
        <f>SUM(M$358:M471)</f>
        <v>0</v>
      </c>
      <c r="O471" s="59">
        <f>SUM(K$358:K471)</f>
        <v>2063.17749429992</v>
      </c>
      <c r="P471" s="60">
        <v>4.697544090984012E-2</v>
      </c>
      <c r="Q471" s="59">
        <f t="shared" si="106"/>
        <v>2063.17749429992</v>
      </c>
      <c r="R471" s="57">
        <f t="shared" si="104"/>
        <v>2.7957692307692312</v>
      </c>
      <c r="S471" s="61">
        <f t="shared" si="108"/>
        <v>0</v>
      </c>
      <c r="T471" s="43"/>
    </row>
    <row r="472" spans="1:20" s="22" customFormat="1" x14ac:dyDescent="0.25">
      <c r="A472" s="43" t="s">
        <v>13</v>
      </c>
      <c r="B472" s="44">
        <v>11</v>
      </c>
      <c r="C472" s="44">
        <v>2004</v>
      </c>
      <c r="D472" s="44" t="str">
        <f t="shared" si="105"/>
        <v>2X4X11/2004</v>
      </c>
      <c r="E472" s="55">
        <v>96.92</v>
      </c>
      <c r="F472" s="55">
        <v>2.11</v>
      </c>
      <c r="G472" s="59">
        <f t="shared" si="99"/>
        <v>3.9612000000000003</v>
      </c>
      <c r="H472" s="59">
        <f t="shared" si="100"/>
        <v>8.4967740000000003</v>
      </c>
      <c r="I472" s="59">
        <f t="shared" si="101"/>
        <v>111.48797400000001</v>
      </c>
      <c r="J472" s="59">
        <f t="shared" si="102"/>
        <v>115.11939062732817</v>
      </c>
      <c r="K472" s="59">
        <f t="shared" si="103"/>
        <v>3.6314166273281643</v>
      </c>
      <c r="L472" s="60">
        <v>4.9299999999999997E-2</v>
      </c>
      <c r="M472" s="59"/>
      <c r="N472" s="59">
        <f>SUM(M$358:M472)</f>
        <v>0</v>
      </c>
      <c r="O472" s="59">
        <f>SUM(K$358:K472)</f>
        <v>2066.8089109272482</v>
      </c>
      <c r="P472" s="60">
        <v>5.5051920224163504E-2</v>
      </c>
      <c r="Q472" s="59">
        <f t="shared" si="106"/>
        <v>2066.8089109272482</v>
      </c>
      <c r="R472" s="57">
        <f t="shared" si="104"/>
        <v>2.7957692307692312</v>
      </c>
      <c r="S472" s="61">
        <f t="shared" si="108"/>
        <v>0</v>
      </c>
      <c r="T472" s="43"/>
    </row>
    <row r="473" spans="1:20" s="22" customFormat="1" x14ac:dyDescent="0.25">
      <c r="A473" s="43" t="s">
        <v>13</v>
      </c>
      <c r="B473" s="44">
        <v>10</v>
      </c>
      <c r="C473" s="44">
        <v>2004</v>
      </c>
      <c r="D473" s="44" t="str">
        <f t="shared" si="105"/>
        <v>2X4X10/2004</v>
      </c>
      <c r="E473" s="55">
        <v>96.92</v>
      </c>
      <c r="F473" s="55">
        <v>2.11</v>
      </c>
      <c r="G473" s="59">
        <f t="shared" si="99"/>
        <v>3.9612000000000003</v>
      </c>
      <c r="H473" s="59">
        <f t="shared" si="100"/>
        <v>8.4967740000000003</v>
      </c>
      <c r="I473" s="59">
        <f t="shared" si="101"/>
        <v>111.48797400000001</v>
      </c>
      <c r="J473" s="59">
        <f t="shared" si="102"/>
        <v>110.47936519663754</v>
      </c>
      <c r="K473" s="59">
        <f t="shared" si="103"/>
        <v>-1.0086088033624634</v>
      </c>
      <c r="L473" s="60">
        <v>4.7500000000000001E-2</v>
      </c>
      <c r="M473" s="59"/>
      <c r="N473" s="59">
        <f>SUM(M$358:M473)</f>
        <v>0</v>
      </c>
      <c r="O473" s="59">
        <f>SUM(K$358:K473)</f>
        <v>2065.8003021238856</v>
      </c>
      <c r="P473" s="60">
        <v>1.2526784242624031E-2</v>
      </c>
      <c r="Q473" s="59">
        <f t="shared" si="106"/>
        <v>2065.8003021238856</v>
      </c>
      <c r="R473" s="57">
        <f t="shared" si="104"/>
        <v>2.7957692307692312</v>
      </c>
      <c r="S473" s="61">
        <f t="shared" si="108"/>
        <v>0</v>
      </c>
      <c r="T473" s="43"/>
    </row>
    <row r="474" spans="1:20" s="22" customFormat="1" x14ac:dyDescent="0.25">
      <c r="A474" s="43" t="s">
        <v>13</v>
      </c>
      <c r="B474" s="44">
        <v>9</v>
      </c>
      <c r="C474" s="44">
        <v>2004</v>
      </c>
      <c r="D474" s="44" t="str">
        <f t="shared" si="105"/>
        <v>2X4X9/2004</v>
      </c>
      <c r="E474" s="55">
        <v>96.92</v>
      </c>
      <c r="F474" s="55">
        <v>2.11</v>
      </c>
      <c r="G474" s="59">
        <f t="shared" si="99"/>
        <v>3.9612000000000003</v>
      </c>
      <c r="H474" s="59">
        <f t="shared" si="100"/>
        <v>8.4967740000000003</v>
      </c>
      <c r="I474" s="59">
        <f t="shared" si="101"/>
        <v>111.48797400000001</v>
      </c>
      <c r="J474" s="59">
        <f t="shared" si="102"/>
        <v>112.0080557455085</v>
      </c>
      <c r="K474" s="59">
        <f t="shared" si="103"/>
        <v>0.52008174550849162</v>
      </c>
      <c r="L474" s="60">
        <v>4.58E-2</v>
      </c>
      <c r="M474" s="59"/>
      <c r="N474" s="59">
        <f>SUM(M$358:M474)</f>
        <v>0</v>
      </c>
      <c r="O474" s="59">
        <f>SUM(K$358:K474)</f>
        <v>2066.3203838693939</v>
      </c>
      <c r="P474" s="60">
        <v>2.6537003461348279E-2</v>
      </c>
      <c r="Q474" s="59">
        <f t="shared" si="106"/>
        <v>2066.3203838693939</v>
      </c>
      <c r="R474" s="57">
        <f t="shared" si="104"/>
        <v>2.7957692307692312</v>
      </c>
      <c r="S474" s="61">
        <f t="shared" si="108"/>
        <v>0</v>
      </c>
      <c r="T474" s="43"/>
    </row>
    <row r="475" spans="1:20" s="22" customFormat="1" x14ac:dyDescent="0.25">
      <c r="A475" s="43" t="s">
        <v>13</v>
      </c>
      <c r="B475" s="44">
        <v>8</v>
      </c>
      <c r="C475" s="44">
        <v>2004</v>
      </c>
      <c r="D475" s="44" t="str">
        <f t="shared" si="105"/>
        <v>2X4X8/2004</v>
      </c>
      <c r="E475" s="55">
        <v>96.92</v>
      </c>
      <c r="F475" s="55">
        <v>2.11</v>
      </c>
      <c r="G475" s="59">
        <f t="shared" si="99"/>
        <v>3.9612000000000003</v>
      </c>
      <c r="H475" s="59">
        <f t="shared" si="100"/>
        <v>8.4967740000000003</v>
      </c>
      <c r="I475" s="59">
        <f t="shared" si="101"/>
        <v>111.48797400000001</v>
      </c>
      <c r="J475" s="59">
        <f t="shared" si="102"/>
        <v>111.55844087819351</v>
      </c>
      <c r="K475" s="59">
        <f t="shared" si="103"/>
        <v>7.0466878193499838E-2</v>
      </c>
      <c r="L475" s="60">
        <v>4.4299999999999999E-2</v>
      </c>
      <c r="M475" s="59"/>
      <c r="N475" s="59">
        <f>SUM(M$358:M475)</f>
        <v>0</v>
      </c>
      <c r="O475" s="59">
        <f>SUM(K$358:K475)</f>
        <v>2066.3908507475876</v>
      </c>
      <c r="P475" s="60">
        <v>2.2416350749958795E-2</v>
      </c>
      <c r="Q475" s="59">
        <f t="shared" si="106"/>
        <v>2066.3908507475876</v>
      </c>
      <c r="R475" s="57">
        <f t="shared" si="104"/>
        <v>2.7957692307692312</v>
      </c>
      <c r="S475" s="61">
        <f t="shared" si="108"/>
        <v>-4.1762239974689308E-2</v>
      </c>
      <c r="T475" s="43"/>
    </row>
    <row r="476" spans="1:20" s="22" customFormat="1" x14ac:dyDescent="0.25">
      <c r="A476" s="43" t="s">
        <v>15</v>
      </c>
      <c r="B476" s="44">
        <v>5</v>
      </c>
      <c r="C476" s="44">
        <v>2014</v>
      </c>
      <c r="D476" s="44" t="str">
        <f t="shared" si="105"/>
        <v>2X5X5/2014</v>
      </c>
      <c r="E476" s="55">
        <v>126.43</v>
      </c>
      <c r="F476" s="55">
        <v>2.4500000000000002</v>
      </c>
      <c r="G476" s="59">
        <f t="shared" si="99"/>
        <v>5.1551999999999998</v>
      </c>
      <c r="H476" s="59">
        <f t="shared" si="100"/>
        <v>11.057904000000001</v>
      </c>
      <c r="I476" s="59">
        <f t="shared" si="101"/>
        <v>145.09310400000001</v>
      </c>
      <c r="J476" s="59">
        <f t="shared" si="102"/>
        <v>190.20397104132476</v>
      </c>
      <c r="K476" s="59">
        <f t="shared" si="103"/>
        <v>45.110867041324752</v>
      </c>
      <c r="L476" s="60">
        <v>3.2500000000000001E-2</v>
      </c>
      <c r="M476" s="59"/>
      <c r="N476" s="59">
        <f>SUM(M$476:M476)</f>
        <v>0</v>
      </c>
      <c r="O476" s="59">
        <f>SUM(K$476:K476)</f>
        <v>45.110867041324752</v>
      </c>
      <c r="P476" s="60">
        <v>0.3363130128956624</v>
      </c>
      <c r="Q476" s="59">
        <f t="shared" si="106"/>
        <v>45.110867041324752</v>
      </c>
      <c r="R476" s="57">
        <f t="shared" si="104"/>
        <v>2.9176153846153845</v>
      </c>
      <c r="S476" s="61">
        <f t="shared" si="108"/>
        <v>0</v>
      </c>
      <c r="T476" s="43"/>
    </row>
    <row r="477" spans="1:20" s="22" customFormat="1" x14ac:dyDescent="0.25">
      <c r="A477" s="43" t="s">
        <v>15</v>
      </c>
      <c r="B477" s="44">
        <v>4</v>
      </c>
      <c r="C477" s="44">
        <v>2014</v>
      </c>
      <c r="D477" s="44" t="str">
        <f t="shared" si="105"/>
        <v>2X5X4/2014</v>
      </c>
      <c r="E477" s="55">
        <v>126.43</v>
      </c>
      <c r="F477" s="55">
        <v>2.4500000000000002</v>
      </c>
      <c r="G477" s="59">
        <f t="shared" si="99"/>
        <v>5.1551999999999998</v>
      </c>
      <c r="H477" s="59">
        <f t="shared" si="100"/>
        <v>11.057904000000001</v>
      </c>
      <c r="I477" s="59">
        <f t="shared" si="101"/>
        <v>145.09310400000001</v>
      </c>
      <c r="J477" s="59">
        <f t="shared" si="102"/>
        <v>190.07882312749123</v>
      </c>
      <c r="K477" s="59">
        <f t="shared" si="103"/>
        <v>44.985719127491222</v>
      </c>
      <c r="L477" s="60">
        <v>3.2500000000000001E-2</v>
      </c>
      <c r="M477" s="59"/>
      <c r="N477" s="59">
        <f>SUM(M$476:M477)</f>
        <v>0</v>
      </c>
      <c r="O477" s="59">
        <f>SUM(K$476:K477)</f>
        <v>90.096586168815975</v>
      </c>
      <c r="P477" s="60">
        <v>0.33543376318874563</v>
      </c>
      <c r="Q477" s="59">
        <f t="shared" si="106"/>
        <v>90.096586168815975</v>
      </c>
      <c r="R477" s="57">
        <f t="shared" si="104"/>
        <v>2.9176153846153845</v>
      </c>
      <c r="S477" s="61"/>
      <c r="T477" s="43"/>
    </row>
    <row r="478" spans="1:20" s="22" customFormat="1" x14ac:dyDescent="0.25">
      <c r="A478" s="43" t="s">
        <v>15</v>
      </c>
      <c r="B478" s="44">
        <v>3</v>
      </c>
      <c r="C478" s="44">
        <v>2014</v>
      </c>
      <c r="D478" s="44" t="str">
        <f t="shared" si="105"/>
        <v>2X5X3/2014</v>
      </c>
      <c r="E478" s="55">
        <v>126.43</v>
      </c>
      <c r="F478" s="55">
        <v>2.4500000000000002</v>
      </c>
      <c r="G478" s="59">
        <f t="shared" si="99"/>
        <v>5.1551999999999998</v>
      </c>
      <c r="H478" s="59">
        <f t="shared" si="100"/>
        <v>11.057904000000001</v>
      </c>
      <c r="I478" s="59">
        <f t="shared" si="101"/>
        <v>145.09310400000001</v>
      </c>
      <c r="J478" s="59">
        <f t="shared" si="102"/>
        <v>189.05678183118405</v>
      </c>
      <c r="K478" s="59">
        <f t="shared" si="103"/>
        <v>43.963677831184043</v>
      </c>
      <c r="L478" s="60">
        <v>3.2500000000000001E-2</v>
      </c>
      <c r="M478" s="59"/>
      <c r="N478" s="59">
        <f>SUM(M$476:M478)</f>
        <v>0</v>
      </c>
      <c r="O478" s="59">
        <f>SUM(K$476:K478)</f>
        <v>134.06026400000002</v>
      </c>
      <c r="P478" s="60">
        <v>0.32825322391559203</v>
      </c>
      <c r="Q478" s="59">
        <f t="shared" si="106"/>
        <v>134.06026400000002</v>
      </c>
      <c r="R478" s="57">
        <f t="shared" si="104"/>
        <v>2.9176153846153845</v>
      </c>
      <c r="S478" s="61">
        <f>R478/R479-1</f>
        <v>0</v>
      </c>
      <c r="T478" s="43"/>
    </row>
    <row r="479" spans="1:20" s="22" customFormat="1" x14ac:dyDescent="0.25">
      <c r="A479" s="43" t="s">
        <v>15</v>
      </c>
      <c r="B479" s="44">
        <v>2</v>
      </c>
      <c r="C479" s="44">
        <v>2014</v>
      </c>
      <c r="D479" s="44" t="str">
        <f t="shared" si="105"/>
        <v>2X5X2/2014</v>
      </c>
      <c r="E479" s="55">
        <v>126.43</v>
      </c>
      <c r="F479" s="55">
        <v>2.4500000000000002</v>
      </c>
      <c r="G479" s="59">
        <f t="shared" si="99"/>
        <v>5.1551999999999998</v>
      </c>
      <c r="H479" s="59">
        <f t="shared" si="100"/>
        <v>11.057904000000001</v>
      </c>
      <c r="I479" s="59">
        <f t="shared" si="101"/>
        <v>145.09310400000001</v>
      </c>
      <c r="J479" s="59">
        <f t="shared" si="102"/>
        <v>188.95249190298946</v>
      </c>
      <c r="K479" s="59">
        <f t="shared" si="103"/>
        <v>43.859387902989454</v>
      </c>
      <c r="L479" s="60">
        <v>3.2500000000000001E-2</v>
      </c>
      <c r="M479" s="59"/>
      <c r="N479" s="59">
        <f>SUM(M$476:M479)</f>
        <v>0</v>
      </c>
      <c r="O479" s="59">
        <f>SUM(K$476:K479)</f>
        <v>177.91965190298947</v>
      </c>
      <c r="P479" s="60">
        <v>0.32752051582649477</v>
      </c>
      <c r="Q479" s="59">
        <f t="shared" si="106"/>
        <v>177.91965190298947</v>
      </c>
      <c r="R479" s="57">
        <f t="shared" si="104"/>
        <v>2.9176153846153845</v>
      </c>
      <c r="S479" s="61">
        <f t="shared" ref="S479:S486" si="109">R479/R480-1</f>
        <v>0</v>
      </c>
      <c r="T479" s="43"/>
    </row>
    <row r="480" spans="1:20" s="22" customFormat="1" x14ac:dyDescent="0.25">
      <c r="A480" s="43" t="s">
        <v>15</v>
      </c>
      <c r="B480" s="44">
        <v>1</v>
      </c>
      <c r="C480" s="44">
        <v>2014</v>
      </c>
      <c r="D480" s="44" t="str">
        <f t="shared" si="105"/>
        <v>2X5X1/2014</v>
      </c>
      <c r="E480" s="55">
        <v>126.43</v>
      </c>
      <c r="F480" s="55">
        <v>2.4500000000000002</v>
      </c>
      <c r="G480" s="59">
        <f t="shared" si="99"/>
        <v>5.1551999999999998</v>
      </c>
      <c r="H480" s="59">
        <f t="shared" si="100"/>
        <v>11.057904000000001</v>
      </c>
      <c r="I480" s="59">
        <f t="shared" si="101"/>
        <v>145.09310400000001</v>
      </c>
      <c r="J480" s="59">
        <f t="shared" si="102"/>
        <v>188.43104226201646</v>
      </c>
      <c r="K480" s="59">
        <f t="shared" si="103"/>
        <v>43.337938262016451</v>
      </c>
      <c r="L480" s="60">
        <v>3.2500000000000001E-2</v>
      </c>
      <c r="M480" s="59"/>
      <c r="N480" s="59">
        <f>SUM(M$476:M480)</f>
        <v>0</v>
      </c>
      <c r="O480" s="59">
        <f>SUM(K$476:K480)</f>
        <v>221.25759016500592</v>
      </c>
      <c r="P480" s="60">
        <v>0.32385697538100827</v>
      </c>
      <c r="Q480" s="59">
        <f t="shared" si="106"/>
        <v>221.25759016500592</v>
      </c>
      <c r="R480" s="57">
        <f t="shared" si="104"/>
        <v>2.9176153846153845</v>
      </c>
      <c r="S480" s="61">
        <f t="shared" si="109"/>
        <v>0</v>
      </c>
      <c r="T480" s="43"/>
    </row>
    <row r="481" spans="1:20" s="22" customFormat="1" x14ac:dyDescent="0.25">
      <c r="A481" s="43" t="s">
        <v>15</v>
      </c>
      <c r="B481" s="44">
        <v>12</v>
      </c>
      <c r="C481" s="44">
        <v>2013</v>
      </c>
      <c r="D481" s="44" t="str">
        <f t="shared" si="105"/>
        <v>2X5X12/2013</v>
      </c>
      <c r="E481" s="55">
        <v>126.43</v>
      </c>
      <c r="F481" s="55">
        <v>2.4500000000000002</v>
      </c>
      <c r="G481" s="59">
        <f t="shared" si="99"/>
        <v>5.1551999999999998</v>
      </c>
      <c r="H481" s="59">
        <f t="shared" si="100"/>
        <v>11.057904000000001</v>
      </c>
      <c r="I481" s="59">
        <f t="shared" si="101"/>
        <v>145.09310400000001</v>
      </c>
      <c r="J481" s="59">
        <f t="shared" si="102"/>
        <v>188.84820197479485</v>
      </c>
      <c r="K481" s="59">
        <f t="shared" si="103"/>
        <v>43.755097974794836</v>
      </c>
      <c r="L481" s="60">
        <v>3.2500000000000001E-2</v>
      </c>
      <c r="M481" s="59"/>
      <c r="N481" s="59">
        <f>SUM(M$476:M481)</f>
        <v>0</v>
      </c>
      <c r="O481" s="59">
        <f>SUM(K$476:K481)</f>
        <v>265.01268813980073</v>
      </c>
      <c r="P481" s="60">
        <v>0.32678780773739746</v>
      </c>
      <c r="Q481" s="59">
        <f t="shared" si="106"/>
        <v>265.01268813980073</v>
      </c>
      <c r="R481" s="57">
        <f t="shared" si="104"/>
        <v>2.9176153846153845</v>
      </c>
      <c r="S481" s="61">
        <f t="shared" si="109"/>
        <v>0</v>
      </c>
      <c r="T481" s="43"/>
    </row>
    <row r="482" spans="1:20" s="22" customFormat="1" x14ac:dyDescent="0.25">
      <c r="A482" s="43" t="s">
        <v>15</v>
      </c>
      <c r="B482" s="44">
        <v>11</v>
      </c>
      <c r="C482" s="44">
        <v>2013</v>
      </c>
      <c r="D482" s="44" t="str">
        <f t="shared" si="105"/>
        <v>2X5X11/2013</v>
      </c>
      <c r="E482" s="55">
        <v>126.43</v>
      </c>
      <c r="F482" s="55">
        <v>2.4500000000000002</v>
      </c>
      <c r="G482" s="59">
        <f t="shared" si="99"/>
        <v>5.1551999999999998</v>
      </c>
      <c r="H482" s="59">
        <f t="shared" si="100"/>
        <v>11.057904000000001</v>
      </c>
      <c r="I482" s="59">
        <f t="shared" si="101"/>
        <v>145.09310400000001</v>
      </c>
      <c r="J482" s="59">
        <f t="shared" si="102"/>
        <v>189.78681132854635</v>
      </c>
      <c r="K482" s="59">
        <f t="shared" si="103"/>
        <v>44.693707328546338</v>
      </c>
      <c r="L482" s="60">
        <v>3.2500000000000001E-2</v>
      </c>
      <c r="M482" s="59"/>
      <c r="N482" s="59">
        <f>SUM(M$476:M482)</f>
        <v>0</v>
      </c>
      <c r="O482" s="59">
        <f>SUM(K$476:K482)</f>
        <v>309.70639546834707</v>
      </c>
      <c r="P482" s="60">
        <v>0.33338218053927315</v>
      </c>
      <c r="Q482" s="59">
        <f t="shared" si="106"/>
        <v>309.70639546834707</v>
      </c>
      <c r="R482" s="57">
        <f t="shared" si="104"/>
        <v>2.9176153846153845</v>
      </c>
      <c r="S482" s="61">
        <f t="shared" si="109"/>
        <v>0</v>
      </c>
      <c r="T482" s="43"/>
    </row>
    <row r="483" spans="1:20" s="22" customFormat="1" x14ac:dyDescent="0.25">
      <c r="A483" s="43" t="s">
        <v>15</v>
      </c>
      <c r="B483" s="44">
        <v>10</v>
      </c>
      <c r="C483" s="44">
        <v>2013</v>
      </c>
      <c r="D483" s="44" t="str">
        <f t="shared" si="105"/>
        <v>2X5X10/2013</v>
      </c>
      <c r="E483" s="55">
        <v>126.43</v>
      </c>
      <c r="F483" s="55">
        <v>2.4500000000000002</v>
      </c>
      <c r="G483" s="59">
        <f t="shared" si="99"/>
        <v>5.1551999999999998</v>
      </c>
      <c r="H483" s="59">
        <f t="shared" si="100"/>
        <v>11.057904000000001</v>
      </c>
      <c r="I483" s="59">
        <f t="shared" si="101"/>
        <v>145.09310400000001</v>
      </c>
      <c r="J483" s="59">
        <f t="shared" si="102"/>
        <v>189.05678183118405</v>
      </c>
      <c r="K483" s="59">
        <f t="shared" si="103"/>
        <v>43.963677831184043</v>
      </c>
      <c r="L483" s="60">
        <v>3.2500000000000001E-2</v>
      </c>
      <c r="M483" s="59"/>
      <c r="N483" s="59">
        <f>SUM(M$476:M483)</f>
        <v>0</v>
      </c>
      <c r="O483" s="59">
        <f>SUM(K$476:K483)</f>
        <v>353.67007329953111</v>
      </c>
      <c r="P483" s="60">
        <v>0.32825322391559203</v>
      </c>
      <c r="Q483" s="59">
        <f t="shared" si="106"/>
        <v>353.67007329953111</v>
      </c>
      <c r="R483" s="57">
        <f t="shared" si="104"/>
        <v>2.9176153846153845</v>
      </c>
      <c r="S483" s="61">
        <f t="shared" si="109"/>
        <v>3.2924836601307073E-2</v>
      </c>
      <c r="T483" s="43"/>
    </row>
    <row r="484" spans="1:20" s="22" customFormat="1" x14ac:dyDescent="0.25">
      <c r="A484" s="43" t="s">
        <v>15</v>
      </c>
      <c r="B484" s="44">
        <v>9</v>
      </c>
      <c r="C484" s="44">
        <v>2013</v>
      </c>
      <c r="D484" s="44" t="str">
        <f t="shared" si="105"/>
        <v>2X5X9/2013</v>
      </c>
      <c r="E484" s="55">
        <v>122.4</v>
      </c>
      <c r="F484" s="55">
        <v>2.4500000000000002</v>
      </c>
      <c r="G484" s="59">
        <f t="shared" si="99"/>
        <v>4.9940000000000007</v>
      </c>
      <c r="H484" s="59">
        <f t="shared" si="100"/>
        <v>10.712130000000002</v>
      </c>
      <c r="I484" s="59">
        <f t="shared" si="101"/>
        <v>140.55613000000002</v>
      </c>
      <c r="J484" s="59">
        <f t="shared" ref="J484:J515" si="110">E484*(1+P484)*1.04*1.0825</f>
        <v>183.02133667574932</v>
      </c>
      <c r="K484" s="59">
        <f t="shared" si="103"/>
        <v>42.4652066757493</v>
      </c>
      <c r="L484" s="60">
        <v>3.2500000000000001E-2</v>
      </c>
      <c r="M484" s="59"/>
      <c r="N484" s="59">
        <f>SUM(M$476:M484)</f>
        <v>0</v>
      </c>
      <c r="O484" s="59">
        <f>SUM(K$476:K484)</f>
        <v>396.13527997528041</v>
      </c>
      <c r="P484" s="60">
        <v>0.3281864971238268</v>
      </c>
      <c r="Q484" s="59">
        <f t="shared" si="106"/>
        <v>396.13527997528041</v>
      </c>
      <c r="R484" s="57">
        <f t="shared" si="104"/>
        <v>2.8246153846153845</v>
      </c>
      <c r="S484" s="61">
        <f t="shared" si="109"/>
        <v>0</v>
      </c>
      <c r="T484" s="43"/>
    </row>
    <row r="485" spans="1:20" s="22" customFormat="1" x14ac:dyDescent="0.25">
      <c r="A485" s="43" t="s">
        <v>15</v>
      </c>
      <c r="B485" s="44">
        <v>8</v>
      </c>
      <c r="C485" s="44">
        <v>2013</v>
      </c>
      <c r="D485" s="44" t="str">
        <f t="shared" si="105"/>
        <v>2X5X8/2013</v>
      </c>
      <c r="E485" s="55">
        <v>122.4</v>
      </c>
      <c r="F485" s="55">
        <v>2.4500000000000002</v>
      </c>
      <c r="G485" s="59">
        <f t="shared" si="99"/>
        <v>4.9940000000000007</v>
      </c>
      <c r="H485" s="59">
        <f t="shared" si="100"/>
        <v>10.712130000000002</v>
      </c>
      <c r="I485" s="59">
        <f t="shared" si="101"/>
        <v>140.55613000000002</v>
      </c>
      <c r="J485" s="59">
        <f t="shared" si="110"/>
        <v>178.36966604904634</v>
      </c>
      <c r="K485" s="59">
        <f t="shared" si="103"/>
        <v>37.81353604904632</v>
      </c>
      <c r="L485" s="60">
        <v>3.2500000000000001E-2</v>
      </c>
      <c r="M485" s="59"/>
      <c r="N485" s="59">
        <f>SUM(M$476:M485)</f>
        <v>0</v>
      </c>
      <c r="O485" s="59">
        <f>SUM(K$476:K485)</f>
        <v>433.94881602432673</v>
      </c>
      <c r="P485" s="60">
        <v>0.29442930669088707</v>
      </c>
      <c r="Q485" s="59">
        <f t="shared" si="106"/>
        <v>433.94881602432673</v>
      </c>
      <c r="R485" s="57">
        <f t="shared" si="104"/>
        <v>2.8246153846153845</v>
      </c>
      <c r="S485" s="61">
        <f t="shared" si="109"/>
        <v>0</v>
      </c>
      <c r="T485" s="43"/>
    </row>
    <row r="486" spans="1:20" s="22" customFormat="1" x14ac:dyDescent="0.25">
      <c r="A486" s="43" t="s">
        <v>15</v>
      </c>
      <c r="B486" s="44">
        <v>7</v>
      </c>
      <c r="C486" s="44">
        <v>2013</v>
      </c>
      <c r="D486" s="44" t="str">
        <f t="shared" si="105"/>
        <v>2X5X7/2013</v>
      </c>
      <c r="E486" s="55">
        <v>122.4</v>
      </c>
      <c r="F486" s="55">
        <v>2.4500000000000002</v>
      </c>
      <c r="G486" s="59">
        <f t="shared" si="99"/>
        <v>4.9940000000000007</v>
      </c>
      <c r="H486" s="59">
        <f t="shared" si="100"/>
        <v>10.712130000000002</v>
      </c>
      <c r="I486" s="59">
        <f t="shared" si="101"/>
        <v>140.55613000000002</v>
      </c>
      <c r="J486" s="59">
        <f t="shared" si="110"/>
        <v>178.64083967302452</v>
      </c>
      <c r="K486" s="59">
        <f t="shared" si="103"/>
        <v>38.084709673024491</v>
      </c>
      <c r="L486" s="60">
        <v>3.2500000000000001E-2</v>
      </c>
      <c r="M486" s="59"/>
      <c r="N486" s="59">
        <f>SUM(M$476:M486)</f>
        <v>0</v>
      </c>
      <c r="O486" s="59">
        <f>SUM(K$476:K486)</f>
        <v>472.03352569735125</v>
      </c>
      <c r="P486" s="60">
        <v>0.2963972146533454</v>
      </c>
      <c r="Q486" s="59">
        <f t="shared" si="106"/>
        <v>472.03352569735125</v>
      </c>
      <c r="R486" s="57">
        <f t="shared" si="104"/>
        <v>2.8246153846153845</v>
      </c>
      <c r="S486" s="61">
        <f t="shared" si="109"/>
        <v>0</v>
      </c>
      <c r="T486" s="43"/>
    </row>
    <row r="487" spans="1:20" s="22" customFormat="1" x14ac:dyDescent="0.25">
      <c r="A487" s="43" t="s">
        <v>15</v>
      </c>
      <c r="B487" s="44">
        <v>6</v>
      </c>
      <c r="C487" s="44">
        <v>2013</v>
      </c>
      <c r="D487" s="44" t="str">
        <f t="shared" si="105"/>
        <v>2X5X6/2013</v>
      </c>
      <c r="E487" s="55">
        <v>122.4</v>
      </c>
      <c r="F487" s="55">
        <v>2.4500000000000002</v>
      </c>
      <c r="G487" s="59">
        <f t="shared" si="99"/>
        <v>4.9940000000000007</v>
      </c>
      <c r="H487" s="59">
        <f t="shared" si="100"/>
        <v>10.712130000000002</v>
      </c>
      <c r="I487" s="59">
        <f t="shared" si="101"/>
        <v>140.55613000000002</v>
      </c>
      <c r="J487" s="59">
        <f t="shared" si="110"/>
        <v>179.51693907356949</v>
      </c>
      <c r="K487" s="59">
        <f t="shared" si="103"/>
        <v>38.960809073569465</v>
      </c>
      <c r="L487" s="60">
        <v>3.2500000000000001E-2</v>
      </c>
      <c r="M487" s="59"/>
      <c r="N487" s="59">
        <f>SUM(M$476:M487)</f>
        <v>0</v>
      </c>
      <c r="O487" s="59">
        <f>SUM(K$476:K487)</f>
        <v>510.99433477092072</v>
      </c>
      <c r="P487" s="60">
        <v>0.30275507114744171</v>
      </c>
      <c r="Q487" s="59">
        <f t="shared" si="106"/>
        <v>510.99433477092072</v>
      </c>
      <c r="R487" s="57">
        <f t="shared" si="104"/>
        <v>2.8246153846153845</v>
      </c>
      <c r="S487" s="61"/>
      <c r="T487" s="43"/>
    </row>
    <row r="488" spans="1:20" s="22" customFormat="1" x14ac:dyDescent="0.25">
      <c r="A488" s="43" t="s">
        <v>15</v>
      </c>
      <c r="B488" s="44">
        <v>5</v>
      </c>
      <c r="C488" s="44">
        <v>2013</v>
      </c>
      <c r="D488" s="44" t="str">
        <f t="shared" si="105"/>
        <v>2X5X5/2013</v>
      </c>
      <c r="E488" s="55">
        <v>122.4</v>
      </c>
      <c r="F488" s="55">
        <v>2.4500000000000002</v>
      </c>
      <c r="G488" s="59">
        <f t="shared" si="99"/>
        <v>4.9940000000000007</v>
      </c>
      <c r="H488" s="59">
        <f t="shared" si="100"/>
        <v>10.712130000000002</v>
      </c>
      <c r="I488" s="59">
        <f t="shared" si="101"/>
        <v>140.55613000000002</v>
      </c>
      <c r="J488" s="59">
        <f t="shared" si="110"/>
        <v>180.76850964577659</v>
      </c>
      <c r="K488" s="59">
        <f t="shared" si="103"/>
        <v>40.212379645776565</v>
      </c>
      <c r="L488" s="60">
        <v>3.2500000000000001E-2</v>
      </c>
      <c r="M488" s="59"/>
      <c r="N488" s="59">
        <f>SUM(M$476:M488)</f>
        <v>0</v>
      </c>
      <c r="O488" s="59">
        <f>SUM(K$476:K488)</f>
        <v>551.20671441669731</v>
      </c>
      <c r="P488" s="60">
        <v>0.31183772328186499</v>
      </c>
      <c r="Q488" s="59">
        <f t="shared" si="106"/>
        <v>551.20671441669731</v>
      </c>
      <c r="R488" s="57">
        <f t="shared" si="104"/>
        <v>2.8246153846153845</v>
      </c>
      <c r="S488" s="61">
        <f>R488/R489-1</f>
        <v>0</v>
      </c>
      <c r="T488" s="43"/>
    </row>
    <row r="489" spans="1:20" s="22" customFormat="1" x14ac:dyDescent="0.25">
      <c r="A489" s="43" t="s">
        <v>15</v>
      </c>
      <c r="B489" s="44">
        <v>4</v>
      </c>
      <c r="C489" s="44">
        <v>2013</v>
      </c>
      <c r="D489" s="44" t="str">
        <f t="shared" si="105"/>
        <v>2X5X4/2013</v>
      </c>
      <c r="E489" s="55">
        <v>122.4</v>
      </c>
      <c r="F489" s="55">
        <v>2.4500000000000002</v>
      </c>
      <c r="G489" s="59">
        <f t="shared" si="99"/>
        <v>4.9940000000000007</v>
      </c>
      <c r="H489" s="59">
        <f t="shared" si="100"/>
        <v>10.712130000000002</v>
      </c>
      <c r="I489" s="59">
        <f t="shared" si="101"/>
        <v>140.55613000000002</v>
      </c>
      <c r="J489" s="59">
        <f t="shared" si="110"/>
        <v>180.95624523160765</v>
      </c>
      <c r="K489" s="59">
        <f t="shared" si="103"/>
        <v>40.400115231607629</v>
      </c>
      <c r="L489" s="60">
        <v>3.2500000000000001E-2</v>
      </c>
      <c r="M489" s="59"/>
      <c r="N489" s="59">
        <f>SUM(M$476:M489)</f>
        <v>0</v>
      </c>
      <c r="O489" s="59">
        <f>SUM(K$476:K489)</f>
        <v>591.60682964830494</v>
      </c>
      <c r="P489" s="60">
        <v>0.31320012110202849</v>
      </c>
      <c r="Q489" s="59">
        <f t="shared" si="106"/>
        <v>591.60682964830494</v>
      </c>
      <c r="R489" s="57">
        <f t="shared" si="104"/>
        <v>2.8246153846153845</v>
      </c>
      <c r="S489" s="61">
        <f t="shared" ref="S489:S496" si="111">R489/R490-1</f>
        <v>0</v>
      </c>
      <c r="T489" s="43"/>
    </row>
    <row r="490" spans="1:20" s="22" customFormat="1" x14ac:dyDescent="0.25">
      <c r="A490" s="43" t="s">
        <v>15</v>
      </c>
      <c r="B490" s="44">
        <v>3</v>
      </c>
      <c r="C490" s="44">
        <v>2013</v>
      </c>
      <c r="D490" s="44" t="str">
        <f t="shared" si="105"/>
        <v>2X5X3/2013</v>
      </c>
      <c r="E490" s="55">
        <v>122.4</v>
      </c>
      <c r="F490" s="55">
        <v>2.4500000000000002</v>
      </c>
      <c r="G490" s="59">
        <f t="shared" si="99"/>
        <v>4.9940000000000007</v>
      </c>
      <c r="H490" s="59">
        <f t="shared" si="100"/>
        <v>10.712130000000002</v>
      </c>
      <c r="I490" s="59">
        <f t="shared" si="101"/>
        <v>140.55613000000002</v>
      </c>
      <c r="J490" s="59">
        <f t="shared" si="110"/>
        <v>178.89115378746592</v>
      </c>
      <c r="K490" s="59">
        <f t="shared" si="103"/>
        <v>38.3350237874659</v>
      </c>
      <c r="L490" s="60">
        <v>3.2500000000000001E-2</v>
      </c>
      <c r="M490" s="59"/>
      <c r="N490" s="59">
        <f>SUM(M$476:M490)</f>
        <v>0</v>
      </c>
      <c r="O490" s="59">
        <f>SUM(K$476:K490)</f>
        <v>629.94185343577078</v>
      </c>
      <c r="P490" s="60">
        <v>0.29821374508023007</v>
      </c>
      <c r="Q490" s="59">
        <f t="shared" si="106"/>
        <v>629.94185343577078</v>
      </c>
      <c r="R490" s="57">
        <f t="shared" si="104"/>
        <v>2.8246153846153845</v>
      </c>
      <c r="S490" s="61">
        <f t="shared" si="111"/>
        <v>0</v>
      </c>
      <c r="T490" s="43"/>
    </row>
    <row r="491" spans="1:20" s="22" customFormat="1" x14ac:dyDescent="0.25">
      <c r="A491" s="43" t="s">
        <v>15</v>
      </c>
      <c r="B491" s="44">
        <v>2</v>
      </c>
      <c r="C491" s="44">
        <v>2013</v>
      </c>
      <c r="D491" s="44" t="str">
        <f t="shared" si="105"/>
        <v>2X5X2/2013</v>
      </c>
      <c r="E491" s="55">
        <v>122.4</v>
      </c>
      <c r="F491" s="55">
        <v>2.4500000000000002</v>
      </c>
      <c r="G491" s="59">
        <f t="shared" si="99"/>
        <v>4.9940000000000007</v>
      </c>
      <c r="H491" s="59">
        <f t="shared" si="100"/>
        <v>10.712130000000002</v>
      </c>
      <c r="I491" s="59">
        <f t="shared" si="101"/>
        <v>140.55613000000002</v>
      </c>
      <c r="J491" s="59">
        <f t="shared" si="110"/>
        <v>179.78811269754766</v>
      </c>
      <c r="K491" s="59">
        <f t="shared" si="103"/>
        <v>39.231982697547636</v>
      </c>
      <c r="L491" s="60">
        <v>3.2500000000000001E-2</v>
      </c>
      <c r="M491" s="59"/>
      <c r="N491" s="59">
        <f>SUM(M$476:M491)</f>
        <v>0</v>
      </c>
      <c r="O491" s="59">
        <f>SUM(K$476:K491)</f>
        <v>669.17383613331845</v>
      </c>
      <c r="P491" s="60">
        <v>0.30472297910990004</v>
      </c>
      <c r="Q491" s="59">
        <f t="shared" si="106"/>
        <v>669.17383613331845</v>
      </c>
      <c r="R491" s="57">
        <f t="shared" si="104"/>
        <v>2.8246153846153845</v>
      </c>
      <c r="S491" s="61">
        <f t="shared" si="111"/>
        <v>0</v>
      </c>
      <c r="T491" s="43"/>
    </row>
    <row r="492" spans="1:20" s="22" customFormat="1" x14ac:dyDescent="0.25">
      <c r="A492" s="43" t="s">
        <v>15</v>
      </c>
      <c r="B492" s="44">
        <v>1</v>
      </c>
      <c r="C492" s="44">
        <v>2013</v>
      </c>
      <c r="D492" s="44" t="str">
        <f t="shared" si="105"/>
        <v>2X5X1/2013</v>
      </c>
      <c r="E492" s="55">
        <v>122.4</v>
      </c>
      <c r="F492" s="55">
        <v>2.4500000000000002</v>
      </c>
      <c r="G492" s="59">
        <f t="shared" si="99"/>
        <v>4.9940000000000007</v>
      </c>
      <c r="H492" s="59">
        <f t="shared" si="100"/>
        <v>10.712130000000002</v>
      </c>
      <c r="I492" s="59">
        <f t="shared" si="101"/>
        <v>140.55613000000002</v>
      </c>
      <c r="J492" s="59">
        <f t="shared" si="110"/>
        <v>179.87155073569485</v>
      </c>
      <c r="K492" s="59">
        <f t="shared" si="103"/>
        <v>39.315420735694829</v>
      </c>
      <c r="L492" s="60">
        <v>3.2500000000000001E-2</v>
      </c>
      <c r="M492" s="59"/>
      <c r="N492" s="59">
        <f>SUM(M$476:M492)</f>
        <v>0</v>
      </c>
      <c r="O492" s="59">
        <f>SUM(K$476:K492)</f>
        <v>708.48925686901327</v>
      </c>
      <c r="P492" s="60">
        <v>0.30532848925219497</v>
      </c>
      <c r="Q492" s="59">
        <f t="shared" si="106"/>
        <v>708.48925686901327</v>
      </c>
      <c r="R492" s="57">
        <f t="shared" si="104"/>
        <v>2.8246153846153845</v>
      </c>
      <c r="S492" s="61">
        <f t="shared" si="111"/>
        <v>0</v>
      </c>
      <c r="T492" s="43"/>
    </row>
    <row r="493" spans="1:20" s="22" customFormat="1" x14ac:dyDescent="0.25">
      <c r="A493" s="43" t="s">
        <v>15</v>
      </c>
      <c r="B493" s="44">
        <v>12</v>
      </c>
      <c r="C493" s="44">
        <v>2012</v>
      </c>
      <c r="D493" s="44" t="str">
        <f t="shared" si="105"/>
        <v>2X5X12/2012</v>
      </c>
      <c r="E493" s="55">
        <v>122.4</v>
      </c>
      <c r="F493" s="55">
        <v>2.4500000000000002</v>
      </c>
      <c r="G493" s="59">
        <f t="shared" si="99"/>
        <v>4.9940000000000007</v>
      </c>
      <c r="H493" s="59">
        <f t="shared" si="100"/>
        <v>10.712130000000002</v>
      </c>
      <c r="I493" s="59">
        <f t="shared" si="101"/>
        <v>140.55613000000002</v>
      </c>
      <c r="J493" s="59">
        <f t="shared" si="110"/>
        <v>180.95624523160765</v>
      </c>
      <c r="K493" s="59">
        <f t="shared" si="103"/>
        <v>40.400115231607629</v>
      </c>
      <c r="L493" s="60">
        <v>3.2500000000000001E-2</v>
      </c>
      <c r="M493" s="59"/>
      <c r="N493" s="59">
        <f>SUM(M$476:M493)</f>
        <v>0</v>
      </c>
      <c r="O493" s="59">
        <f>SUM(K$476:K493)</f>
        <v>748.8893721006209</v>
      </c>
      <c r="P493" s="60">
        <v>0.31320012110202849</v>
      </c>
      <c r="Q493" s="59">
        <f t="shared" si="106"/>
        <v>748.8893721006209</v>
      </c>
      <c r="R493" s="57">
        <f t="shared" si="104"/>
        <v>2.8246153846153845</v>
      </c>
      <c r="S493" s="61">
        <f t="shared" si="111"/>
        <v>0</v>
      </c>
      <c r="T493" s="43"/>
    </row>
    <row r="494" spans="1:20" s="22" customFormat="1" x14ac:dyDescent="0.25">
      <c r="A494" s="43" t="s">
        <v>15</v>
      </c>
      <c r="B494" s="44">
        <v>11</v>
      </c>
      <c r="C494" s="44">
        <v>2012</v>
      </c>
      <c r="D494" s="44" t="str">
        <f t="shared" si="105"/>
        <v>2X5X11/2012</v>
      </c>
      <c r="E494" s="55">
        <v>122.4</v>
      </c>
      <c r="F494" s="55">
        <v>2.4500000000000002</v>
      </c>
      <c r="G494" s="59">
        <f t="shared" si="99"/>
        <v>4.9940000000000007</v>
      </c>
      <c r="H494" s="59">
        <f t="shared" si="100"/>
        <v>10.712130000000002</v>
      </c>
      <c r="I494" s="59">
        <f t="shared" si="101"/>
        <v>140.55613000000002</v>
      </c>
      <c r="J494" s="59">
        <f t="shared" si="110"/>
        <v>174.36464021798363</v>
      </c>
      <c r="K494" s="59">
        <f t="shared" si="103"/>
        <v>33.80851021798361</v>
      </c>
      <c r="L494" s="60">
        <v>3.2500000000000001E-2</v>
      </c>
      <c r="M494" s="59"/>
      <c r="N494" s="59">
        <f>SUM(M$476:M494)</f>
        <v>0</v>
      </c>
      <c r="O494" s="59">
        <f>SUM(K$476:K494)</f>
        <v>782.69788231860457</v>
      </c>
      <c r="P494" s="60">
        <v>0.26536481986073268</v>
      </c>
      <c r="Q494" s="59">
        <f t="shared" si="106"/>
        <v>782.69788231860457</v>
      </c>
      <c r="R494" s="57">
        <f t="shared" si="104"/>
        <v>2.8246153846153845</v>
      </c>
      <c r="S494" s="61">
        <f t="shared" si="111"/>
        <v>8.8871096877502165E-2</v>
      </c>
      <c r="T494" s="43"/>
    </row>
    <row r="495" spans="1:20" s="22" customFormat="1" x14ac:dyDescent="0.25">
      <c r="A495" s="43" t="s">
        <v>15</v>
      </c>
      <c r="B495" s="44">
        <v>10</v>
      </c>
      <c r="C495" s="44">
        <v>2012</v>
      </c>
      <c r="D495" s="44" t="str">
        <f t="shared" si="105"/>
        <v>2X5X10/2012</v>
      </c>
      <c r="E495" s="55">
        <v>112.41</v>
      </c>
      <c r="F495" s="55">
        <v>2.4500000000000002</v>
      </c>
      <c r="G495" s="59">
        <f t="shared" si="99"/>
        <v>4.5944000000000003</v>
      </c>
      <c r="H495" s="59">
        <f t="shared" si="100"/>
        <v>9.8549880000000005</v>
      </c>
      <c r="I495" s="59">
        <f t="shared" si="101"/>
        <v>129.30938799999998</v>
      </c>
      <c r="J495" s="59">
        <f t="shared" si="110"/>
        <v>159.80032547519366</v>
      </c>
      <c r="K495" s="59">
        <f t="shared" si="103"/>
        <v>30.490937475193675</v>
      </c>
      <c r="L495" s="60">
        <v>3.2500000000000001E-2</v>
      </c>
      <c r="M495" s="59"/>
      <c r="N495" s="59">
        <f>SUM(M$476:M495)</f>
        <v>0</v>
      </c>
      <c r="O495" s="59">
        <f>SUM(K$476:K495)</f>
        <v>813.1888197937983</v>
      </c>
      <c r="P495" s="60">
        <v>0.2627328168781935</v>
      </c>
      <c r="Q495" s="59">
        <f t="shared" si="106"/>
        <v>813.1888197937983</v>
      </c>
      <c r="R495" s="57">
        <f t="shared" si="104"/>
        <v>2.5940769230769227</v>
      </c>
      <c r="S495" s="61">
        <f t="shared" si="111"/>
        <v>0</v>
      </c>
      <c r="T495" s="43"/>
    </row>
    <row r="496" spans="1:20" s="22" customFormat="1" x14ac:dyDescent="0.25">
      <c r="A496" s="43" t="s">
        <v>15</v>
      </c>
      <c r="B496" s="44">
        <v>9</v>
      </c>
      <c r="C496" s="44">
        <v>2012</v>
      </c>
      <c r="D496" s="44" t="str">
        <f t="shared" si="105"/>
        <v>2X5X9/2012</v>
      </c>
      <c r="E496" s="55">
        <v>112.41</v>
      </c>
      <c r="F496" s="55">
        <v>2.4500000000000002</v>
      </c>
      <c r="G496" s="59">
        <f t="shared" si="99"/>
        <v>4.5944000000000003</v>
      </c>
      <c r="H496" s="59">
        <f t="shared" si="100"/>
        <v>9.8549880000000005</v>
      </c>
      <c r="I496" s="59">
        <f t="shared" si="101"/>
        <v>129.30938799999998</v>
      </c>
      <c r="J496" s="59">
        <f t="shared" si="110"/>
        <v>157.8187263471238</v>
      </c>
      <c r="K496" s="59">
        <f t="shared" si="103"/>
        <v>28.509338347123816</v>
      </c>
      <c r="L496" s="60">
        <v>3.2500000000000001E-2</v>
      </c>
      <c r="M496" s="59"/>
      <c r="N496" s="59">
        <f>SUM(M$476:M496)</f>
        <v>0</v>
      </c>
      <c r="O496" s="59">
        <f>SUM(K$476:K496)</f>
        <v>841.69815814092215</v>
      </c>
      <c r="P496" s="60">
        <v>0.24707433657491346</v>
      </c>
      <c r="Q496" s="59">
        <f t="shared" si="106"/>
        <v>841.69815814092215</v>
      </c>
      <c r="R496" s="57">
        <f t="shared" si="104"/>
        <v>2.5940769230769227</v>
      </c>
      <c r="S496" s="61">
        <f t="shared" si="111"/>
        <v>0</v>
      </c>
      <c r="T496" s="43"/>
    </row>
    <row r="497" spans="1:20" s="22" customFormat="1" x14ac:dyDescent="0.25">
      <c r="A497" s="43" t="s">
        <v>15</v>
      </c>
      <c r="B497" s="44">
        <v>8</v>
      </c>
      <c r="C497" s="44">
        <v>2012</v>
      </c>
      <c r="D497" s="44" t="str">
        <f t="shared" si="105"/>
        <v>2X5X8/2012</v>
      </c>
      <c r="E497" s="55">
        <v>112.41</v>
      </c>
      <c r="F497" s="55">
        <v>2.4500000000000002</v>
      </c>
      <c r="G497" s="59">
        <f t="shared" si="99"/>
        <v>4.5944000000000003</v>
      </c>
      <c r="H497" s="59">
        <f t="shared" si="100"/>
        <v>9.8549880000000005</v>
      </c>
      <c r="I497" s="59">
        <f t="shared" si="101"/>
        <v>129.30938799999998</v>
      </c>
      <c r="J497" s="59">
        <f t="shared" si="110"/>
        <v>158.15246935816717</v>
      </c>
      <c r="K497" s="59">
        <f t="shared" si="103"/>
        <v>28.843081358167183</v>
      </c>
      <c r="L497" s="60">
        <v>3.2500000000000001E-2</v>
      </c>
      <c r="M497" s="59"/>
      <c r="N497" s="59">
        <f>SUM(M$476:M497)</f>
        <v>0</v>
      </c>
      <c r="O497" s="59">
        <f>SUM(K$476:K497)</f>
        <v>870.54123949908933</v>
      </c>
      <c r="P497" s="60">
        <v>0.24971155431020273</v>
      </c>
      <c r="Q497" s="59">
        <f t="shared" si="106"/>
        <v>870.54123949908933</v>
      </c>
      <c r="R497" s="57">
        <f t="shared" si="104"/>
        <v>2.5940769230769227</v>
      </c>
      <c r="S497" s="61"/>
      <c r="T497" s="43"/>
    </row>
    <row r="498" spans="1:20" s="22" customFormat="1" x14ac:dyDescent="0.25">
      <c r="A498" s="43" t="s">
        <v>15</v>
      </c>
      <c r="B498" s="44">
        <v>7</v>
      </c>
      <c r="C498" s="44">
        <v>2012</v>
      </c>
      <c r="D498" s="44" t="str">
        <f t="shared" si="105"/>
        <v>2X5X7/2012</v>
      </c>
      <c r="E498" s="55">
        <v>112.41</v>
      </c>
      <c r="F498" s="55">
        <v>2.4500000000000002</v>
      </c>
      <c r="G498" s="59">
        <f t="shared" si="99"/>
        <v>4.5944000000000003</v>
      </c>
      <c r="H498" s="59">
        <f t="shared" si="100"/>
        <v>9.8549880000000005</v>
      </c>
      <c r="I498" s="59">
        <f t="shared" si="101"/>
        <v>129.30938799999998</v>
      </c>
      <c r="J498" s="59">
        <f t="shared" si="110"/>
        <v>159.61259503148179</v>
      </c>
      <c r="K498" s="59">
        <f t="shared" si="103"/>
        <v>30.303207031481804</v>
      </c>
      <c r="L498" s="60">
        <v>3.2500000000000001E-2</v>
      </c>
      <c r="M498" s="59"/>
      <c r="N498" s="59">
        <f>SUM(M$476:M498)</f>
        <v>0</v>
      </c>
      <c r="O498" s="59">
        <f>SUM(K$476:K498)</f>
        <v>900.84444653057108</v>
      </c>
      <c r="P498" s="60">
        <v>0.26124938190209329</v>
      </c>
      <c r="Q498" s="59">
        <f t="shared" si="106"/>
        <v>900.84444653057108</v>
      </c>
      <c r="R498" s="57">
        <f t="shared" si="104"/>
        <v>2.5940769230769227</v>
      </c>
      <c r="S498" s="61">
        <f>R498/R499-1</f>
        <v>0</v>
      </c>
      <c r="T498" s="43"/>
    </row>
    <row r="499" spans="1:20" s="22" customFormat="1" x14ac:dyDescent="0.25">
      <c r="A499" s="43" t="s">
        <v>15</v>
      </c>
      <c r="B499" s="44">
        <v>6</v>
      </c>
      <c r="C499" s="44">
        <v>2012</v>
      </c>
      <c r="D499" s="44" t="str">
        <f t="shared" si="105"/>
        <v>2X5X6/2012</v>
      </c>
      <c r="E499" s="55">
        <v>112.41</v>
      </c>
      <c r="F499" s="55">
        <v>2.4500000000000002</v>
      </c>
      <c r="G499" s="59">
        <f t="shared" si="99"/>
        <v>4.5944000000000003</v>
      </c>
      <c r="H499" s="59">
        <f t="shared" si="100"/>
        <v>9.8549880000000005</v>
      </c>
      <c r="I499" s="59">
        <f t="shared" si="101"/>
        <v>129.30938799999998</v>
      </c>
      <c r="J499" s="59">
        <f t="shared" si="110"/>
        <v>160.21750423899786</v>
      </c>
      <c r="K499" s="59">
        <f t="shared" si="103"/>
        <v>30.908116238997877</v>
      </c>
      <c r="L499" s="60">
        <v>3.2500000000000001E-2</v>
      </c>
      <c r="M499" s="59"/>
      <c r="N499" s="59">
        <f>SUM(M$476:M499)</f>
        <v>0</v>
      </c>
      <c r="O499" s="59">
        <f>SUM(K$476:K499)</f>
        <v>931.75256276956895</v>
      </c>
      <c r="P499" s="60">
        <v>0.26602933904730508</v>
      </c>
      <c r="Q499" s="59">
        <f t="shared" si="106"/>
        <v>931.75256276956895</v>
      </c>
      <c r="R499" s="57">
        <f t="shared" si="104"/>
        <v>2.5940769230769227</v>
      </c>
      <c r="S499" s="61">
        <f t="shared" ref="S499:S506" si="112">R499/R500-1</f>
        <v>0</v>
      </c>
      <c r="T499" s="43"/>
    </row>
    <row r="500" spans="1:20" s="22" customFormat="1" x14ac:dyDescent="0.25">
      <c r="A500" s="43" t="s">
        <v>15</v>
      </c>
      <c r="B500" s="44">
        <v>5</v>
      </c>
      <c r="C500" s="44">
        <v>2012</v>
      </c>
      <c r="D500" s="44" t="str">
        <f t="shared" si="105"/>
        <v>2X5X5/2012</v>
      </c>
      <c r="E500" s="55">
        <v>112.41</v>
      </c>
      <c r="F500" s="55">
        <v>2.4500000000000002</v>
      </c>
      <c r="G500" s="59">
        <f t="shared" si="99"/>
        <v>4.5944000000000003</v>
      </c>
      <c r="H500" s="59">
        <f t="shared" si="100"/>
        <v>9.8549880000000005</v>
      </c>
      <c r="I500" s="59">
        <f t="shared" si="101"/>
        <v>129.30938799999998</v>
      </c>
      <c r="J500" s="59">
        <f t="shared" si="110"/>
        <v>160.21750423899786</v>
      </c>
      <c r="K500" s="59">
        <f t="shared" si="103"/>
        <v>30.908116238997877</v>
      </c>
      <c r="L500" s="60">
        <v>3.2500000000000001E-2</v>
      </c>
      <c r="M500" s="59"/>
      <c r="N500" s="59">
        <f>SUM(M$476:M500)</f>
        <v>0</v>
      </c>
      <c r="O500" s="59">
        <f>SUM(K$476:K500)</f>
        <v>962.66067900856683</v>
      </c>
      <c r="P500" s="60">
        <v>0.26602933904730508</v>
      </c>
      <c r="Q500" s="59">
        <f t="shared" si="106"/>
        <v>962.66067900856683</v>
      </c>
      <c r="R500" s="57">
        <f t="shared" si="104"/>
        <v>2.5940769230769227</v>
      </c>
      <c r="S500" s="61">
        <f t="shared" si="112"/>
        <v>0</v>
      </c>
      <c r="T500" s="43"/>
    </row>
    <row r="501" spans="1:20" s="22" customFormat="1" x14ac:dyDescent="0.25">
      <c r="A501" s="43" t="s">
        <v>15</v>
      </c>
      <c r="B501" s="44">
        <v>4</v>
      </c>
      <c r="C501" s="44">
        <v>2012</v>
      </c>
      <c r="D501" s="44" t="str">
        <f t="shared" si="105"/>
        <v>2X5X4/2012</v>
      </c>
      <c r="E501" s="55">
        <v>112.41</v>
      </c>
      <c r="F501" s="55">
        <v>2.4500000000000002</v>
      </c>
      <c r="G501" s="59">
        <f t="shared" si="99"/>
        <v>4.5944000000000003</v>
      </c>
      <c r="H501" s="59">
        <f t="shared" si="100"/>
        <v>9.8549880000000005</v>
      </c>
      <c r="I501" s="59">
        <f t="shared" si="101"/>
        <v>129.30938799999998</v>
      </c>
      <c r="J501" s="59">
        <f t="shared" si="110"/>
        <v>159.61259503148179</v>
      </c>
      <c r="K501" s="59">
        <f t="shared" si="103"/>
        <v>30.303207031481804</v>
      </c>
      <c r="L501" s="60">
        <v>3.2500000000000001E-2</v>
      </c>
      <c r="M501" s="59"/>
      <c r="N501" s="59">
        <f>SUM(M$476:M501)</f>
        <v>0</v>
      </c>
      <c r="O501" s="59">
        <f>SUM(K$476:K501)</f>
        <v>992.96388604004869</v>
      </c>
      <c r="P501" s="60">
        <v>0.26124938190209329</v>
      </c>
      <c r="Q501" s="59">
        <f t="shared" si="106"/>
        <v>992.96388604004869</v>
      </c>
      <c r="R501" s="57">
        <f t="shared" si="104"/>
        <v>2.5940769230769227</v>
      </c>
      <c r="S501" s="61">
        <f t="shared" si="112"/>
        <v>0</v>
      </c>
      <c r="T501" s="43"/>
    </row>
    <row r="502" spans="1:20" s="22" customFormat="1" x14ac:dyDescent="0.25">
      <c r="A502" s="43" t="s">
        <v>15</v>
      </c>
      <c r="B502" s="44">
        <v>3</v>
      </c>
      <c r="C502" s="44">
        <v>2012</v>
      </c>
      <c r="D502" s="44" t="str">
        <f t="shared" si="105"/>
        <v>2X5X3/2012</v>
      </c>
      <c r="E502" s="55">
        <v>112.41</v>
      </c>
      <c r="F502" s="55">
        <v>2.4500000000000002</v>
      </c>
      <c r="G502" s="59">
        <f t="shared" si="99"/>
        <v>4.5944000000000003</v>
      </c>
      <c r="H502" s="59">
        <f t="shared" si="100"/>
        <v>9.8549880000000005</v>
      </c>
      <c r="I502" s="59">
        <f t="shared" si="101"/>
        <v>129.30938799999998</v>
      </c>
      <c r="J502" s="59">
        <f t="shared" si="110"/>
        <v>158.23590511092797</v>
      </c>
      <c r="K502" s="59">
        <f t="shared" si="103"/>
        <v>28.926517110927989</v>
      </c>
      <c r="L502" s="60">
        <v>3.2500000000000001E-2</v>
      </c>
      <c r="M502" s="59"/>
      <c r="N502" s="59">
        <f>SUM(M$476:M502)</f>
        <v>0</v>
      </c>
      <c r="O502" s="59">
        <f>SUM(K$476:K502)</f>
        <v>1021.8904031509767</v>
      </c>
      <c r="P502" s="60">
        <v>0.25037085874402504</v>
      </c>
      <c r="Q502" s="59">
        <f t="shared" si="106"/>
        <v>1021.8904031509767</v>
      </c>
      <c r="R502" s="57">
        <f t="shared" si="104"/>
        <v>2.5940769230769227</v>
      </c>
      <c r="S502" s="61">
        <f t="shared" si="112"/>
        <v>0</v>
      </c>
      <c r="T502" s="43"/>
    </row>
    <row r="503" spans="1:20" s="22" customFormat="1" x14ac:dyDescent="0.25">
      <c r="A503" s="43" t="s">
        <v>15</v>
      </c>
      <c r="B503" s="44">
        <v>2</v>
      </c>
      <c r="C503" s="44">
        <v>2012</v>
      </c>
      <c r="D503" s="44" t="str">
        <f t="shared" si="105"/>
        <v>2X5X2/2012</v>
      </c>
      <c r="E503" s="55">
        <v>112.41</v>
      </c>
      <c r="F503" s="55">
        <v>2.4500000000000002</v>
      </c>
      <c r="G503" s="59">
        <f t="shared" si="99"/>
        <v>4.5944000000000003</v>
      </c>
      <c r="H503" s="59">
        <f t="shared" si="100"/>
        <v>9.8549880000000005</v>
      </c>
      <c r="I503" s="59">
        <f t="shared" si="101"/>
        <v>129.30938799999998</v>
      </c>
      <c r="J503" s="59">
        <f t="shared" si="110"/>
        <v>158.79909644206361</v>
      </c>
      <c r="K503" s="59">
        <f t="shared" si="103"/>
        <v>29.48970844206363</v>
      </c>
      <c r="L503" s="60">
        <v>3.2500000000000001E-2</v>
      </c>
      <c r="M503" s="59"/>
      <c r="N503" s="59">
        <f>SUM(M$476:M503)</f>
        <v>0</v>
      </c>
      <c r="O503" s="59">
        <f>SUM(K$476:K503)</f>
        <v>1051.3801115930403</v>
      </c>
      <c r="P503" s="60">
        <v>0.25482116367232571</v>
      </c>
      <c r="Q503" s="59">
        <f t="shared" si="106"/>
        <v>1051.3801115930403</v>
      </c>
      <c r="R503" s="57">
        <f t="shared" si="104"/>
        <v>2.5940769230769227</v>
      </c>
      <c r="S503" s="61">
        <f t="shared" si="112"/>
        <v>0</v>
      </c>
      <c r="T503" s="43"/>
    </row>
    <row r="504" spans="1:20" s="22" customFormat="1" x14ac:dyDescent="0.25">
      <c r="A504" s="43" t="s">
        <v>15</v>
      </c>
      <c r="B504" s="44">
        <v>1</v>
      </c>
      <c r="C504" s="44">
        <v>2012</v>
      </c>
      <c r="D504" s="44" t="str">
        <f t="shared" si="105"/>
        <v>2X5X1/2012</v>
      </c>
      <c r="E504" s="55">
        <v>112.41</v>
      </c>
      <c r="F504" s="55">
        <v>2.4500000000000002</v>
      </c>
      <c r="G504" s="59">
        <f t="shared" si="99"/>
        <v>4.5944000000000003</v>
      </c>
      <c r="H504" s="59">
        <f t="shared" si="100"/>
        <v>9.8549880000000005</v>
      </c>
      <c r="I504" s="59">
        <f t="shared" si="101"/>
        <v>129.30938799999998</v>
      </c>
      <c r="J504" s="59">
        <f t="shared" si="110"/>
        <v>159.34142883500903</v>
      </c>
      <c r="K504" s="59">
        <f t="shared" si="103"/>
        <v>30.032040835009042</v>
      </c>
      <c r="L504" s="60">
        <v>3.2500000000000001E-2</v>
      </c>
      <c r="M504" s="59"/>
      <c r="N504" s="59">
        <f>SUM(M$476:M504)</f>
        <v>0</v>
      </c>
      <c r="O504" s="59">
        <f>SUM(K$476:K504)</f>
        <v>1081.4121524280492</v>
      </c>
      <c r="P504" s="60">
        <v>0.25910664249217075</v>
      </c>
      <c r="Q504" s="59">
        <f t="shared" si="106"/>
        <v>1081.4121524280492</v>
      </c>
      <c r="R504" s="57">
        <f t="shared" si="104"/>
        <v>2.5940769230769227</v>
      </c>
      <c r="S504" s="61">
        <f t="shared" si="112"/>
        <v>0</v>
      </c>
      <c r="T504" s="43"/>
    </row>
    <row r="505" spans="1:20" s="22" customFormat="1" x14ac:dyDescent="0.25">
      <c r="A505" s="43" t="s">
        <v>15</v>
      </c>
      <c r="B505" s="44">
        <v>12</v>
      </c>
      <c r="C505" s="44">
        <v>2011</v>
      </c>
      <c r="D505" s="44" t="str">
        <f t="shared" si="105"/>
        <v>2X5X12/2011</v>
      </c>
      <c r="E505" s="55">
        <v>112.41</v>
      </c>
      <c r="F505" s="55">
        <v>2.4500000000000002</v>
      </c>
      <c r="G505" s="59">
        <f t="shared" si="99"/>
        <v>4.5944000000000003</v>
      </c>
      <c r="H505" s="59">
        <f t="shared" si="100"/>
        <v>9.8549880000000005</v>
      </c>
      <c r="I505" s="59">
        <f t="shared" si="101"/>
        <v>129.30938799999998</v>
      </c>
      <c r="J505" s="59">
        <f t="shared" si="110"/>
        <v>156.69234368485249</v>
      </c>
      <c r="K505" s="59">
        <f t="shared" si="103"/>
        <v>27.382955684852504</v>
      </c>
      <c r="L505" s="60">
        <v>3.2500000000000001E-2</v>
      </c>
      <c r="M505" s="59"/>
      <c r="N505" s="59">
        <f>SUM(M$476:M505)</f>
        <v>0</v>
      </c>
      <c r="O505" s="59">
        <f>SUM(K$476:K505)</f>
        <v>1108.7951081129017</v>
      </c>
      <c r="P505" s="60">
        <v>0.23817372671831216</v>
      </c>
      <c r="Q505" s="59">
        <f t="shared" si="106"/>
        <v>1108.7951081129017</v>
      </c>
      <c r="R505" s="57">
        <f t="shared" si="104"/>
        <v>2.5940769230769227</v>
      </c>
      <c r="S505" s="61">
        <f t="shared" si="112"/>
        <v>0</v>
      </c>
      <c r="T505" s="43"/>
    </row>
    <row r="506" spans="1:20" s="22" customFormat="1" x14ac:dyDescent="0.25">
      <c r="A506" s="43" t="s">
        <v>15</v>
      </c>
      <c r="B506" s="44">
        <v>11</v>
      </c>
      <c r="C506" s="44">
        <v>2011</v>
      </c>
      <c r="D506" s="44" t="str">
        <f t="shared" si="105"/>
        <v>2X5X11/2011</v>
      </c>
      <c r="E506" s="55">
        <v>112.41</v>
      </c>
      <c r="F506" s="55">
        <v>2.4500000000000002</v>
      </c>
      <c r="G506" s="59">
        <f t="shared" si="99"/>
        <v>4.5944000000000003</v>
      </c>
      <c r="H506" s="59">
        <f t="shared" si="100"/>
        <v>9.8549880000000005</v>
      </c>
      <c r="I506" s="59">
        <f t="shared" si="101"/>
        <v>129.30938799999998</v>
      </c>
      <c r="J506" s="59">
        <f t="shared" si="110"/>
        <v>156.46289536476019</v>
      </c>
      <c r="K506" s="59">
        <f t="shared" si="103"/>
        <v>27.153507364760202</v>
      </c>
      <c r="L506" s="60">
        <v>3.2500000000000001E-2</v>
      </c>
      <c r="M506" s="59"/>
      <c r="N506" s="59">
        <f>SUM(M$476:M506)</f>
        <v>0</v>
      </c>
      <c r="O506" s="59">
        <f>SUM(K$476:K506)</f>
        <v>1135.9486154776619</v>
      </c>
      <c r="P506" s="60">
        <v>0.23636063952530079</v>
      </c>
      <c r="Q506" s="59">
        <f t="shared" si="106"/>
        <v>1135.9486154776619</v>
      </c>
      <c r="R506" s="57">
        <f t="shared" si="104"/>
        <v>2.5940769230769227</v>
      </c>
      <c r="S506" s="61">
        <f t="shared" si="112"/>
        <v>0</v>
      </c>
      <c r="T506" s="43"/>
    </row>
    <row r="507" spans="1:20" s="22" customFormat="1" x14ac:dyDescent="0.25">
      <c r="A507" s="43" t="s">
        <v>15</v>
      </c>
      <c r="B507" s="44">
        <v>10</v>
      </c>
      <c r="C507" s="44">
        <v>2011</v>
      </c>
      <c r="D507" s="44" t="str">
        <f t="shared" si="105"/>
        <v>2X5X10/2011</v>
      </c>
      <c r="E507" s="55">
        <v>112.41</v>
      </c>
      <c r="F507" s="55">
        <v>2.4500000000000002</v>
      </c>
      <c r="G507" s="59">
        <f t="shared" si="99"/>
        <v>4.5944000000000003</v>
      </c>
      <c r="H507" s="59">
        <f t="shared" si="100"/>
        <v>9.8549880000000005</v>
      </c>
      <c r="I507" s="59">
        <f t="shared" si="101"/>
        <v>129.30938799999998</v>
      </c>
      <c r="J507" s="59">
        <f t="shared" si="110"/>
        <v>156.96350988132519</v>
      </c>
      <c r="K507" s="59">
        <f t="shared" si="103"/>
        <v>27.65412188132521</v>
      </c>
      <c r="L507" s="60">
        <v>3.2500000000000001E-2</v>
      </c>
      <c r="M507" s="59"/>
      <c r="N507" s="59">
        <f>SUM(M$476:M507)</f>
        <v>0</v>
      </c>
      <c r="O507" s="59">
        <f>SUM(K$476:K507)</f>
        <v>1163.602737358987</v>
      </c>
      <c r="P507" s="60">
        <v>0.24031646612823471</v>
      </c>
      <c r="Q507" s="59">
        <f t="shared" si="106"/>
        <v>1163.602737358987</v>
      </c>
      <c r="R507" s="57">
        <f t="shared" si="104"/>
        <v>2.5940769230769227</v>
      </c>
      <c r="S507" s="61"/>
      <c r="T507" s="43"/>
    </row>
    <row r="508" spans="1:20" s="22" customFormat="1" x14ac:dyDescent="0.25">
      <c r="A508" s="43" t="s">
        <v>15</v>
      </c>
      <c r="B508" s="44">
        <v>9</v>
      </c>
      <c r="C508" s="44">
        <v>2011</v>
      </c>
      <c r="D508" s="44" t="str">
        <f t="shared" si="105"/>
        <v>2X5X9/2011</v>
      </c>
      <c r="E508" s="55">
        <v>112.41</v>
      </c>
      <c r="F508" s="55">
        <v>2.4500000000000002</v>
      </c>
      <c r="G508" s="59">
        <f t="shared" si="99"/>
        <v>4.5944000000000003</v>
      </c>
      <c r="H508" s="59">
        <f t="shared" si="100"/>
        <v>9.8549880000000005</v>
      </c>
      <c r="I508" s="59">
        <f t="shared" si="101"/>
        <v>129.30938799999998</v>
      </c>
      <c r="J508" s="59">
        <f t="shared" si="110"/>
        <v>157.02608669589583</v>
      </c>
      <c r="K508" s="59">
        <f t="shared" si="103"/>
        <v>27.716698695895843</v>
      </c>
      <c r="L508" s="60">
        <v>3.2500000000000001E-2</v>
      </c>
      <c r="M508" s="59"/>
      <c r="N508" s="59">
        <f>SUM(M$476:M508)</f>
        <v>0</v>
      </c>
      <c r="O508" s="59">
        <f>SUM(K$476:K508)</f>
        <v>1191.3194360548828</v>
      </c>
      <c r="P508" s="60">
        <v>0.24081094445360143</v>
      </c>
      <c r="Q508" s="59">
        <f t="shared" si="106"/>
        <v>1191.3194360548828</v>
      </c>
      <c r="R508" s="57">
        <f t="shared" si="104"/>
        <v>2.5940769230769227</v>
      </c>
      <c r="S508" s="61">
        <f>R508/R509-1</f>
        <v>0</v>
      </c>
      <c r="T508" s="43"/>
    </row>
    <row r="509" spans="1:20" s="22" customFormat="1" x14ac:dyDescent="0.25">
      <c r="A509" s="43" t="s">
        <v>15</v>
      </c>
      <c r="B509" s="44">
        <v>8</v>
      </c>
      <c r="C509" s="44">
        <v>2011</v>
      </c>
      <c r="D509" s="44" t="str">
        <f t="shared" si="105"/>
        <v>2X5X8/2011</v>
      </c>
      <c r="E509" s="55">
        <v>112.41</v>
      </c>
      <c r="F509" s="55">
        <v>2.4500000000000002</v>
      </c>
      <c r="G509" s="59">
        <f t="shared" si="99"/>
        <v>4.5944000000000003</v>
      </c>
      <c r="H509" s="59">
        <f t="shared" si="100"/>
        <v>9.8549880000000005</v>
      </c>
      <c r="I509" s="59">
        <f t="shared" si="101"/>
        <v>129.30938799999998</v>
      </c>
      <c r="J509" s="59">
        <f t="shared" si="110"/>
        <v>157.08866351046643</v>
      </c>
      <c r="K509" s="59">
        <f t="shared" si="103"/>
        <v>27.779275510466448</v>
      </c>
      <c r="L509" s="60">
        <v>3.2500000000000001E-2</v>
      </c>
      <c r="M509" s="59"/>
      <c r="N509" s="59">
        <f>SUM(M$476:M509)</f>
        <v>0</v>
      </c>
      <c r="O509" s="59">
        <f>SUM(K$476:K509)</f>
        <v>1219.0987115653493</v>
      </c>
      <c r="P509" s="60">
        <v>0.24130542277896819</v>
      </c>
      <c r="Q509" s="59">
        <f t="shared" si="106"/>
        <v>1219.0987115653493</v>
      </c>
      <c r="R509" s="57">
        <f t="shared" si="104"/>
        <v>2.5940769230769227</v>
      </c>
      <c r="S509" s="61">
        <f t="shared" ref="S509:S516" si="113">R509/R510-1</f>
        <v>0</v>
      </c>
      <c r="T509" s="43"/>
    </row>
    <row r="510" spans="1:20" s="22" customFormat="1" x14ac:dyDescent="0.25">
      <c r="A510" s="43" t="s">
        <v>15</v>
      </c>
      <c r="B510" s="44">
        <v>7</v>
      </c>
      <c r="C510" s="44">
        <v>2011</v>
      </c>
      <c r="D510" s="44" t="str">
        <f t="shared" si="105"/>
        <v>2X5X7/2011</v>
      </c>
      <c r="E510" s="55">
        <v>112.41</v>
      </c>
      <c r="F510" s="55">
        <v>2.4500000000000002</v>
      </c>
      <c r="G510" s="59">
        <f t="shared" si="99"/>
        <v>4.5944000000000003</v>
      </c>
      <c r="H510" s="59">
        <f t="shared" si="100"/>
        <v>9.8549880000000005</v>
      </c>
      <c r="I510" s="59">
        <f t="shared" si="101"/>
        <v>129.30938799999998</v>
      </c>
      <c r="J510" s="59">
        <f t="shared" si="110"/>
        <v>158.23590511092797</v>
      </c>
      <c r="K510" s="59">
        <f t="shared" si="103"/>
        <v>28.926517110927989</v>
      </c>
      <c r="L510" s="60">
        <v>3.2500000000000001E-2</v>
      </c>
      <c r="M510" s="59"/>
      <c r="N510" s="59">
        <f>SUM(M$476:M510)</f>
        <v>0</v>
      </c>
      <c r="O510" s="59">
        <f>SUM(K$476:K510)</f>
        <v>1248.0252286762773</v>
      </c>
      <c r="P510" s="60">
        <v>0.25037085874402504</v>
      </c>
      <c r="Q510" s="59">
        <f t="shared" si="106"/>
        <v>1248.0252286762773</v>
      </c>
      <c r="R510" s="57">
        <f t="shared" si="104"/>
        <v>2.5940769230769227</v>
      </c>
      <c r="S510" s="61">
        <f t="shared" si="113"/>
        <v>0</v>
      </c>
      <c r="T510" s="43"/>
    </row>
    <row r="511" spans="1:20" s="22" customFormat="1" x14ac:dyDescent="0.25">
      <c r="A511" s="43" t="s">
        <v>15</v>
      </c>
      <c r="B511" s="44">
        <v>6</v>
      </c>
      <c r="C511" s="44">
        <v>2011</v>
      </c>
      <c r="D511" s="44" t="str">
        <f t="shared" si="105"/>
        <v>2X5X6/2011</v>
      </c>
      <c r="E511" s="55">
        <v>112.41</v>
      </c>
      <c r="F511" s="55">
        <v>2.4500000000000002</v>
      </c>
      <c r="G511" s="59">
        <f t="shared" si="99"/>
        <v>4.5944000000000003</v>
      </c>
      <c r="H511" s="59">
        <f t="shared" si="100"/>
        <v>9.8549880000000005</v>
      </c>
      <c r="I511" s="59">
        <f t="shared" si="101"/>
        <v>129.30938799999998</v>
      </c>
      <c r="J511" s="59">
        <f t="shared" si="110"/>
        <v>158.08989254359651</v>
      </c>
      <c r="K511" s="59">
        <f t="shared" si="103"/>
        <v>28.780504543596521</v>
      </c>
      <c r="L511" s="60">
        <v>3.2500000000000001E-2</v>
      </c>
      <c r="M511" s="59"/>
      <c r="N511" s="59">
        <f>SUM(M$476:M511)</f>
        <v>0</v>
      </c>
      <c r="O511" s="59">
        <f>SUM(K$476:K511)</f>
        <v>1276.8057332198737</v>
      </c>
      <c r="P511" s="60">
        <v>0.24921707598483597</v>
      </c>
      <c r="Q511" s="59">
        <f t="shared" si="106"/>
        <v>1276.8057332198737</v>
      </c>
      <c r="R511" s="57">
        <f t="shared" si="104"/>
        <v>2.5940769230769227</v>
      </c>
      <c r="S511" s="61">
        <f t="shared" si="113"/>
        <v>0</v>
      </c>
      <c r="T511" s="43"/>
    </row>
    <row r="512" spans="1:20" s="22" customFormat="1" x14ac:dyDescent="0.25">
      <c r="A512" s="43" t="s">
        <v>15</v>
      </c>
      <c r="B512" s="44">
        <v>5</v>
      </c>
      <c r="C512" s="44">
        <v>2011</v>
      </c>
      <c r="D512" s="44" t="str">
        <f t="shared" si="105"/>
        <v>2X5X5/2011</v>
      </c>
      <c r="E512" s="55">
        <v>112.41</v>
      </c>
      <c r="F512" s="55">
        <v>2.4500000000000002</v>
      </c>
      <c r="G512" s="59">
        <f t="shared" si="99"/>
        <v>4.5944000000000003</v>
      </c>
      <c r="H512" s="59">
        <f t="shared" si="100"/>
        <v>9.8549880000000005</v>
      </c>
      <c r="I512" s="59">
        <f t="shared" si="101"/>
        <v>129.30938799999998</v>
      </c>
      <c r="J512" s="59">
        <f t="shared" si="110"/>
        <v>156.96350988132519</v>
      </c>
      <c r="K512" s="59">
        <f t="shared" si="103"/>
        <v>27.65412188132521</v>
      </c>
      <c r="L512" s="60">
        <v>3.2500000000000001E-2</v>
      </c>
      <c r="M512" s="59"/>
      <c r="N512" s="59">
        <f>SUM(M$476:M512)</f>
        <v>0</v>
      </c>
      <c r="O512" s="59">
        <f>SUM(K$476:K512)</f>
        <v>1304.4598551011989</v>
      </c>
      <c r="P512" s="60">
        <v>0.24031646612823471</v>
      </c>
      <c r="Q512" s="59">
        <f t="shared" si="106"/>
        <v>1304.4598551011989</v>
      </c>
      <c r="R512" s="57">
        <f t="shared" si="104"/>
        <v>2.5940769230769227</v>
      </c>
      <c r="S512" s="61">
        <f t="shared" si="113"/>
        <v>0</v>
      </c>
      <c r="T512" s="43"/>
    </row>
    <row r="513" spans="1:20" s="22" customFormat="1" x14ac:dyDescent="0.25">
      <c r="A513" s="43" t="s">
        <v>15</v>
      </c>
      <c r="B513" s="44">
        <v>4</v>
      </c>
      <c r="C513" s="44">
        <v>2011</v>
      </c>
      <c r="D513" s="44" t="str">
        <f t="shared" si="105"/>
        <v>2X5X4/2011</v>
      </c>
      <c r="E513" s="55">
        <v>112.41</v>
      </c>
      <c r="F513" s="55">
        <v>2.4500000000000002</v>
      </c>
      <c r="G513" s="59">
        <f t="shared" si="99"/>
        <v>4.5944000000000003</v>
      </c>
      <c r="H513" s="59">
        <f t="shared" si="100"/>
        <v>9.8549880000000005</v>
      </c>
      <c r="I513" s="59">
        <f t="shared" si="101"/>
        <v>129.30938799999998</v>
      </c>
      <c r="J513" s="59">
        <f t="shared" si="110"/>
        <v>155.46166633163014</v>
      </c>
      <c r="K513" s="59">
        <f t="shared" si="103"/>
        <v>26.152278331630157</v>
      </c>
      <c r="L513" s="60">
        <v>3.2500000000000001E-2</v>
      </c>
      <c r="M513" s="59"/>
      <c r="N513" s="59">
        <f>SUM(M$476:M513)</f>
        <v>0</v>
      </c>
      <c r="O513" s="59">
        <f>SUM(K$476:K513)</f>
        <v>1330.6121334328291</v>
      </c>
      <c r="P513" s="60">
        <v>0.22844898631943297</v>
      </c>
      <c r="Q513" s="59">
        <f t="shared" si="106"/>
        <v>1330.6121334328291</v>
      </c>
      <c r="R513" s="57">
        <f t="shared" si="104"/>
        <v>2.5940769230769227</v>
      </c>
      <c r="S513" s="61">
        <f t="shared" si="113"/>
        <v>0</v>
      </c>
      <c r="T513" s="43"/>
    </row>
    <row r="514" spans="1:20" s="22" customFormat="1" x14ac:dyDescent="0.25">
      <c r="A514" s="43" t="s">
        <v>15</v>
      </c>
      <c r="B514" s="44">
        <v>3</v>
      </c>
      <c r="C514" s="44">
        <v>2011</v>
      </c>
      <c r="D514" s="44" t="str">
        <f t="shared" si="105"/>
        <v>2X5X3/2011</v>
      </c>
      <c r="E514" s="55">
        <v>112.41</v>
      </c>
      <c r="F514" s="55">
        <v>2.4500000000000002</v>
      </c>
      <c r="G514" s="59">
        <f t="shared" si="99"/>
        <v>4.5944000000000003</v>
      </c>
      <c r="H514" s="59">
        <f t="shared" si="100"/>
        <v>9.8549880000000005</v>
      </c>
      <c r="I514" s="59">
        <f t="shared" si="101"/>
        <v>129.30938799999998</v>
      </c>
      <c r="J514" s="59">
        <f t="shared" si="110"/>
        <v>153.56350295632109</v>
      </c>
      <c r="K514" s="59">
        <f t="shared" si="103"/>
        <v>24.254114956321104</v>
      </c>
      <c r="L514" s="60">
        <v>3.2500000000000001E-2</v>
      </c>
      <c r="M514" s="59"/>
      <c r="N514" s="59">
        <f>SUM(M$476:M514)</f>
        <v>0</v>
      </c>
      <c r="O514" s="59">
        <f>SUM(K$476:K514)</f>
        <v>1354.8662483891501</v>
      </c>
      <c r="P514" s="60">
        <v>0.21344981044997527</v>
      </c>
      <c r="Q514" s="59">
        <f t="shared" si="106"/>
        <v>1354.8662483891501</v>
      </c>
      <c r="R514" s="57">
        <f t="shared" si="104"/>
        <v>2.5940769230769227</v>
      </c>
      <c r="S514" s="61">
        <f t="shared" si="113"/>
        <v>0</v>
      </c>
      <c r="T514" s="43"/>
    </row>
    <row r="515" spans="1:20" s="22" customFormat="1" x14ac:dyDescent="0.25">
      <c r="A515" s="43" t="s">
        <v>15</v>
      </c>
      <c r="B515" s="44">
        <v>2</v>
      </c>
      <c r="C515" s="44">
        <v>2011</v>
      </c>
      <c r="D515" s="44" t="str">
        <f t="shared" si="105"/>
        <v>2X5X2/2011</v>
      </c>
      <c r="E515" s="55">
        <v>112.41</v>
      </c>
      <c r="F515" s="55">
        <v>2.4500000000000002</v>
      </c>
      <c r="G515" s="59">
        <f t="shared" si="99"/>
        <v>4.5944000000000003</v>
      </c>
      <c r="H515" s="59">
        <f t="shared" si="100"/>
        <v>9.8549880000000005</v>
      </c>
      <c r="I515" s="59">
        <f t="shared" si="101"/>
        <v>129.30938799999998</v>
      </c>
      <c r="J515" s="59">
        <f t="shared" si="110"/>
        <v>152.62485073776165</v>
      </c>
      <c r="K515" s="59">
        <f t="shared" si="103"/>
        <v>23.315462737761663</v>
      </c>
      <c r="L515" s="60">
        <v>3.2500000000000001E-2</v>
      </c>
      <c r="M515" s="59"/>
      <c r="N515" s="59">
        <f>SUM(M$476:M515)</f>
        <v>0</v>
      </c>
      <c r="O515" s="59">
        <f>SUM(K$476:K515)</f>
        <v>1378.1817111269118</v>
      </c>
      <c r="P515" s="60">
        <v>0.20603263556947421</v>
      </c>
      <c r="Q515" s="59">
        <f t="shared" si="106"/>
        <v>1378.1817111269118</v>
      </c>
      <c r="R515" s="57">
        <f t="shared" si="104"/>
        <v>2.5940769230769227</v>
      </c>
      <c r="S515" s="61">
        <f t="shared" si="113"/>
        <v>0</v>
      </c>
      <c r="T515" s="43"/>
    </row>
    <row r="516" spans="1:20" s="22" customFormat="1" x14ac:dyDescent="0.25">
      <c r="A516" s="43" t="s">
        <v>15</v>
      </c>
      <c r="B516" s="44">
        <v>1</v>
      </c>
      <c r="C516" s="44">
        <v>2011</v>
      </c>
      <c r="D516" s="44" t="str">
        <f t="shared" si="105"/>
        <v>2X5X1/2011</v>
      </c>
      <c r="E516" s="55">
        <v>112.41</v>
      </c>
      <c r="F516" s="55">
        <v>2.4500000000000002</v>
      </c>
      <c r="G516" s="59">
        <f t="shared" ref="G516:G579" si="114">(E516+F516)*0.04</f>
        <v>4.5944000000000003</v>
      </c>
      <c r="H516" s="59">
        <f t="shared" ref="H516:H579" si="115">SUM(E516:G516)*0.0825</f>
        <v>9.8549880000000005</v>
      </c>
      <c r="I516" s="59">
        <f t="shared" ref="I516:I579" si="116">SUM(E516:H516)</f>
        <v>129.30938799999998</v>
      </c>
      <c r="J516" s="59">
        <f t="shared" ref="J516:J579" si="117">E516*(1+P516)*1.04*1.0825</f>
        <v>151.87392896291411</v>
      </c>
      <c r="K516" s="59">
        <f t="shared" ref="K516:K579" si="118">J516-I516</f>
        <v>22.564540962914123</v>
      </c>
      <c r="L516" s="60">
        <v>3.2500000000000001E-2</v>
      </c>
      <c r="M516" s="59"/>
      <c r="N516" s="59">
        <f>SUM(M$476:M516)</f>
        <v>0</v>
      </c>
      <c r="O516" s="59">
        <f>SUM(K$476:K516)</f>
        <v>1400.7462520898259</v>
      </c>
      <c r="P516" s="60">
        <v>0.20009889566507336</v>
      </c>
      <c r="Q516" s="59">
        <f t="shared" si="106"/>
        <v>1400.7462520898259</v>
      </c>
      <c r="R516" s="57">
        <f t="shared" ref="R516:R579" si="119">E516/(LEFT(A516,1)*RIGHT(A516,1)*52/12)</f>
        <v>2.5940769230769227</v>
      </c>
      <c r="S516" s="61">
        <f t="shared" si="113"/>
        <v>0</v>
      </c>
      <c r="T516" s="43"/>
    </row>
    <row r="517" spans="1:20" s="22" customFormat="1" x14ac:dyDescent="0.25">
      <c r="A517" s="43" t="s">
        <v>15</v>
      </c>
      <c r="B517" s="44">
        <v>12</v>
      </c>
      <c r="C517" s="44">
        <v>2010</v>
      </c>
      <c r="D517" s="44" t="str">
        <f t="shared" ref="D517:D580" si="120">A517&amp;"X"&amp;B517&amp;"/"&amp;C517</f>
        <v>2X5X12/2010</v>
      </c>
      <c r="E517" s="55">
        <v>112.41</v>
      </c>
      <c r="F517" s="55">
        <v>2.4500000000000002</v>
      </c>
      <c r="G517" s="59">
        <f t="shared" si="114"/>
        <v>4.5944000000000003</v>
      </c>
      <c r="H517" s="59">
        <f t="shared" si="115"/>
        <v>9.8549880000000005</v>
      </c>
      <c r="I517" s="59">
        <f t="shared" si="116"/>
        <v>129.30938799999998</v>
      </c>
      <c r="J517" s="59">
        <f t="shared" si="117"/>
        <v>151.12300718806659</v>
      </c>
      <c r="K517" s="59">
        <f t="shared" si="118"/>
        <v>21.81361918806661</v>
      </c>
      <c r="L517" s="60">
        <v>3.2500000000000001E-2</v>
      </c>
      <c r="M517" s="59"/>
      <c r="N517" s="59">
        <f>SUM(M$476:M517)</f>
        <v>0</v>
      </c>
      <c r="O517" s="59">
        <f>SUM(K$476:K517)</f>
        <v>1422.5598712778926</v>
      </c>
      <c r="P517" s="60">
        <v>0.19416515576067248</v>
      </c>
      <c r="Q517" s="59">
        <f t="shared" ref="Q517:Q580" si="121">O517+N517</f>
        <v>1422.5598712778926</v>
      </c>
      <c r="R517" s="57">
        <f t="shared" si="119"/>
        <v>2.5940769230769227</v>
      </c>
      <c r="S517" s="61"/>
      <c r="T517" s="43"/>
    </row>
    <row r="518" spans="1:20" s="22" customFormat="1" x14ac:dyDescent="0.25">
      <c r="A518" s="43" t="s">
        <v>15</v>
      </c>
      <c r="B518" s="44">
        <v>11</v>
      </c>
      <c r="C518" s="44">
        <v>2010</v>
      </c>
      <c r="D518" s="44" t="str">
        <f t="shared" si="120"/>
        <v>2X5X11/2010</v>
      </c>
      <c r="E518" s="55">
        <v>112.41</v>
      </c>
      <c r="F518" s="55">
        <v>2.4500000000000002</v>
      </c>
      <c r="G518" s="59">
        <f t="shared" si="114"/>
        <v>4.5944000000000003</v>
      </c>
      <c r="H518" s="59">
        <f t="shared" si="115"/>
        <v>9.8549880000000005</v>
      </c>
      <c r="I518" s="59">
        <f t="shared" si="116"/>
        <v>129.30938799999998</v>
      </c>
      <c r="J518" s="59">
        <f t="shared" si="117"/>
        <v>150.37208541321905</v>
      </c>
      <c r="K518" s="59">
        <f t="shared" si="118"/>
        <v>21.06269741321907</v>
      </c>
      <c r="L518" s="60">
        <v>3.2500000000000001E-2</v>
      </c>
      <c r="M518" s="59"/>
      <c r="N518" s="59">
        <f>SUM(M$476:M518)</f>
        <v>0</v>
      </c>
      <c r="O518" s="59">
        <f>SUM(K$476:K518)</f>
        <v>1443.6225686911116</v>
      </c>
      <c r="P518" s="60">
        <v>0.18823141585627162</v>
      </c>
      <c r="Q518" s="59">
        <f t="shared" si="121"/>
        <v>1443.6225686911116</v>
      </c>
      <c r="R518" s="57">
        <f t="shared" si="119"/>
        <v>2.5940769230769227</v>
      </c>
      <c r="S518" s="61">
        <f>R518/R519-1</f>
        <v>0</v>
      </c>
      <c r="T518" s="43"/>
    </row>
    <row r="519" spans="1:20" s="22" customFormat="1" x14ac:dyDescent="0.25">
      <c r="A519" s="43" t="s">
        <v>15</v>
      </c>
      <c r="B519" s="44">
        <v>10</v>
      </c>
      <c r="C519" s="44">
        <v>2010</v>
      </c>
      <c r="D519" s="44" t="str">
        <f t="shared" si="120"/>
        <v>2X5X10/2010</v>
      </c>
      <c r="E519" s="55">
        <v>112.41</v>
      </c>
      <c r="F519" s="55">
        <v>2.4500000000000002</v>
      </c>
      <c r="G519" s="59">
        <f t="shared" si="114"/>
        <v>4.5944000000000003</v>
      </c>
      <c r="H519" s="59">
        <f t="shared" si="115"/>
        <v>9.8549880000000005</v>
      </c>
      <c r="I519" s="59">
        <f t="shared" si="116"/>
        <v>129.30938799999998</v>
      </c>
      <c r="J519" s="59">
        <f t="shared" si="117"/>
        <v>150.10091921674632</v>
      </c>
      <c r="K519" s="59">
        <f t="shared" si="118"/>
        <v>20.791531216746336</v>
      </c>
      <c r="L519" s="60">
        <v>3.2500000000000001E-2</v>
      </c>
      <c r="M519" s="59"/>
      <c r="N519" s="59">
        <f>SUM(M$476:M519)</f>
        <v>0</v>
      </c>
      <c r="O519" s="59">
        <f>SUM(K$476:K519)</f>
        <v>1464.4140999078579</v>
      </c>
      <c r="P519" s="60">
        <v>0.18608867644634908</v>
      </c>
      <c r="Q519" s="59">
        <f t="shared" si="121"/>
        <v>1464.4140999078579</v>
      </c>
      <c r="R519" s="57">
        <f t="shared" si="119"/>
        <v>2.5940769230769227</v>
      </c>
      <c r="S519" s="61">
        <f t="shared" ref="S519:S526" si="122">R519/R520-1</f>
        <v>0</v>
      </c>
      <c r="T519" s="43"/>
    </row>
    <row r="520" spans="1:20" s="22" customFormat="1" x14ac:dyDescent="0.25">
      <c r="A520" s="43" t="s">
        <v>15</v>
      </c>
      <c r="B520" s="44">
        <v>9</v>
      </c>
      <c r="C520" s="44">
        <v>2010</v>
      </c>
      <c r="D520" s="44" t="str">
        <f t="shared" si="120"/>
        <v>2X5X9/2010</v>
      </c>
      <c r="E520" s="55">
        <v>112.41</v>
      </c>
      <c r="F520" s="55">
        <v>2.4500000000000002</v>
      </c>
      <c r="G520" s="59">
        <f t="shared" si="114"/>
        <v>4.5944000000000003</v>
      </c>
      <c r="H520" s="59">
        <f t="shared" si="115"/>
        <v>9.8549880000000005</v>
      </c>
      <c r="I520" s="59">
        <f t="shared" si="116"/>
        <v>129.30938799999998</v>
      </c>
      <c r="J520" s="59">
        <f t="shared" si="117"/>
        <v>150.10091921674632</v>
      </c>
      <c r="K520" s="59">
        <f t="shared" si="118"/>
        <v>20.791531216746336</v>
      </c>
      <c r="L520" s="60">
        <v>3.2500000000000001E-2</v>
      </c>
      <c r="M520" s="59"/>
      <c r="N520" s="59">
        <f>SUM(M$476:M520)</f>
        <v>0</v>
      </c>
      <c r="O520" s="59">
        <f>SUM(K$476:K520)</f>
        <v>1485.2056311246042</v>
      </c>
      <c r="P520" s="60">
        <v>0.18608867644634908</v>
      </c>
      <c r="Q520" s="59">
        <f t="shared" si="121"/>
        <v>1485.2056311246042</v>
      </c>
      <c r="R520" s="57">
        <f t="shared" si="119"/>
        <v>2.5940769230769227</v>
      </c>
      <c r="S520" s="61">
        <f t="shared" si="122"/>
        <v>0</v>
      </c>
      <c r="T520" s="43"/>
    </row>
    <row r="521" spans="1:20" s="22" customFormat="1" x14ac:dyDescent="0.25">
      <c r="A521" s="43" t="s">
        <v>15</v>
      </c>
      <c r="B521" s="44">
        <v>8</v>
      </c>
      <c r="C521" s="44">
        <v>2010</v>
      </c>
      <c r="D521" s="44" t="str">
        <f t="shared" si="120"/>
        <v>2X5X8/2010</v>
      </c>
      <c r="E521" s="55">
        <v>112.41</v>
      </c>
      <c r="F521" s="55">
        <v>2.4500000000000002</v>
      </c>
      <c r="G521" s="59">
        <f t="shared" si="114"/>
        <v>4.5944000000000003</v>
      </c>
      <c r="H521" s="59">
        <f t="shared" si="115"/>
        <v>9.8549880000000005</v>
      </c>
      <c r="I521" s="59">
        <f t="shared" si="116"/>
        <v>129.30938799999998</v>
      </c>
      <c r="J521" s="59">
        <f t="shared" si="117"/>
        <v>150.37208541321905</v>
      </c>
      <c r="K521" s="59">
        <f t="shared" si="118"/>
        <v>21.06269741321907</v>
      </c>
      <c r="L521" s="60">
        <v>3.2500000000000001E-2</v>
      </c>
      <c r="M521" s="59"/>
      <c r="N521" s="59">
        <f>SUM(M$476:M521)</f>
        <v>0</v>
      </c>
      <c r="O521" s="59">
        <f>SUM(K$476:K521)</f>
        <v>1506.2683285378232</v>
      </c>
      <c r="P521" s="60">
        <v>0.18823141585627162</v>
      </c>
      <c r="Q521" s="59">
        <f t="shared" si="121"/>
        <v>1506.2683285378232</v>
      </c>
      <c r="R521" s="57">
        <f t="shared" si="119"/>
        <v>2.5940769230769227</v>
      </c>
      <c r="S521" s="61">
        <f t="shared" si="122"/>
        <v>0</v>
      </c>
      <c r="T521" s="43"/>
    </row>
    <row r="522" spans="1:20" s="22" customFormat="1" x14ac:dyDescent="0.25">
      <c r="A522" s="43" t="s">
        <v>15</v>
      </c>
      <c r="B522" s="44">
        <v>7</v>
      </c>
      <c r="C522" s="44">
        <v>2010</v>
      </c>
      <c r="D522" s="44" t="str">
        <f t="shared" si="120"/>
        <v>2X5X7/2010</v>
      </c>
      <c r="E522" s="55">
        <v>112.41</v>
      </c>
      <c r="F522" s="55">
        <v>2.4500000000000002</v>
      </c>
      <c r="G522" s="59">
        <f t="shared" si="114"/>
        <v>4.5944000000000003</v>
      </c>
      <c r="H522" s="59">
        <f t="shared" si="115"/>
        <v>9.8549880000000005</v>
      </c>
      <c r="I522" s="59">
        <f t="shared" si="116"/>
        <v>129.30938799999998</v>
      </c>
      <c r="J522" s="59">
        <f t="shared" si="117"/>
        <v>151.4567501991099</v>
      </c>
      <c r="K522" s="59">
        <f t="shared" si="118"/>
        <v>22.147362199109921</v>
      </c>
      <c r="L522" s="60">
        <v>3.2500000000000001E-2</v>
      </c>
      <c r="M522" s="59"/>
      <c r="N522" s="59">
        <f>SUM(M$476:M522)</f>
        <v>0</v>
      </c>
      <c r="O522" s="59">
        <f>SUM(K$476:K522)</f>
        <v>1528.4156907369331</v>
      </c>
      <c r="P522" s="60">
        <v>0.19680237349596175</v>
      </c>
      <c r="Q522" s="59">
        <f t="shared" si="121"/>
        <v>1528.4156907369331</v>
      </c>
      <c r="R522" s="57">
        <f t="shared" si="119"/>
        <v>2.5940769230769227</v>
      </c>
      <c r="S522" s="61">
        <f t="shared" si="122"/>
        <v>0</v>
      </c>
      <c r="T522" s="43"/>
    </row>
    <row r="523" spans="1:20" s="22" customFormat="1" x14ac:dyDescent="0.25">
      <c r="A523" s="43" t="s">
        <v>15</v>
      </c>
      <c r="B523" s="44">
        <v>6</v>
      </c>
      <c r="C523" s="44">
        <v>2010</v>
      </c>
      <c r="D523" s="44" t="str">
        <f t="shared" si="120"/>
        <v>2X5X6/2010</v>
      </c>
      <c r="E523" s="55">
        <v>112.41</v>
      </c>
      <c r="F523" s="55">
        <v>2.4500000000000002</v>
      </c>
      <c r="G523" s="59">
        <f t="shared" si="114"/>
        <v>4.5944000000000003</v>
      </c>
      <c r="H523" s="59">
        <f t="shared" si="115"/>
        <v>9.8549880000000005</v>
      </c>
      <c r="I523" s="59">
        <f t="shared" si="116"/>
        <v>129.30938799999998</v>
      </c>
      <c r="J523" s="59">
        <f t="shared" si="117"/>
        <v>149.70459939113235</v>
      </c>
      <c r="K523" s="59">
        <f t="shared" si="118"/>
        <v>20.395211391132364</v>
      </c>
      <c r="L523" s="60">
        <v>3.2500000000000001E-2</v>
      </c>
      <c r="M523" s="59"/>
      <c r="N523" s="59">
        <f>SUM(M$476:M523)</f>
        <v>0</v>
      </c>
      <c r="O523" s="59">
        <f>SUM(K$476:K523)</f>
        <v>1548.8109021280654</v>
      </c>
      <c r="P523" s="60">
        <v>0.18295698038569308</v>
      </c>
      <c r="Q523" s="59">
        <f t="shared" si="121"/>
        <v>1548.8109021280654</v>
      </c>
      <c r="R523" s="57">
        <f t="shared" si="119"/>
        <v>2.5940769230769227</v>
      </c>
      <c r="S523" s="61">
        <f t="shared" si="122"/>
        <v>0</v>
      </c>
      <c r="T523" s="43"/>
    </row>
    <row r="524" spans="1:20" s="22" customFormat="1" x14ac:dyDescent="0.25">
      <c r="A524" s="43" t="s">
        <v>15</v>
      </c>
      <c r="B524" s="44">
        <v>5</v>
      </c>
      <c r="C524" s="44">
        <v>2010</v>
      </c>
      <c r="D524" s="44" t="str">
        <f t="shared" si="120"/>
        <v>2X5X5/2010</v>
      </c>
      <c r="E524" s="55">
        <v>112.41</v>
      </c>
      <c r="F524" s="55">
        <v>2.4500000000000002</v>
      </c>
      <c r="G524" s="59">
        <f t="shared" si="114"/>
        <v>4.5944000000000003</v>
      </c>
      <c r="H524" s="59">
        <f t="shared" si="115"/>
        <v>9.8549880000000005</v>
      </c>
      <c r="I524" s="59">
        <f t="shared" si="116"/>
        <v>129.30938799999998</v>
      </c>
      <c r="J524" s="59">
        <f t="shared" si="117"/>
        <v>148.82852398714354</v>
      </c>
      <c r="K524" s="59">
        <f t="shared" si="118"/>
        <v>19.519135987143557</v>
      </c>
      <c r="L524" s="60">
        <v>3.2500000000000001E-2</v>
      </c>
      <c r="M524" s="59"/>
      <c r="N524" s="59">
        <f>SUM(M$476:M524)</f>
        <v>0</v>
      </c>
      <c r="O524" s="59">
        <f>SUM(K$476:K524)</f>
        <v>1568.3300381152089</v>
      </c>
      <c r="P524" s="60">
        <v>0.17603428383055875</v>
      </c>
      <c r="Q524" s="59">
        <f t="shared" si="121"/>
        <v>1568.3300381152089</v>
      </c>
      <c r="R524" s="57">
        <f t="shared" si="119"/>
        <v>2.5940769230769227</v>
      </c>
      <c r="S524" s="61">
        <f t="shared" si="122"/>
        <v>0</v>
      </c>
      <c r="T524" s="43"/>
    </row>
    <row r="525" spans="1:20" s="22" customFormat="1" x14ac:dyDescent="0.25">
      <c r="A525" s="43" t="s">
        <v>15</v>
      </c>
      <c r="B525" s="44">
        <v>4</v>
      </c>
      <c r="C525" s="44">
        <v>2010</v>
      </c>
      <c r="D525" s="44" t="str">
        <f t="shared" si="120"/>
        <v>2X5X4/2010</v>
      </c>
      <c r="E525" s="55">
        <v>112.41</v>
      </c>
      <c r="F525" s="55">
        <v>2.4500000000000002</v>
      </c>
      <c r="G525" s="59">
        <f t="shared" si="114"/>
        <v>4.5944000000000003</v>
      </c>
      <c r="H525" s="59">
        <f t="shared" si="115"/>
        <v>9.8549880000000005</v>
      </c>
      <c r="I525" s="59">
        <f t="shared" si="116"/>
        <v>129.30938799999998</v>
      </c>
      <c r="J525" s="59">
        <f t="shared" si="117"/>
        <v>148.09846115048623</v>
      </c>
      <c r="K525" s="59">
        <f t="shared" si="118"/>
        <v>18.789073150486246</v>
      </c>
      <c r="L525" s="60">
        <v>3.2500000000000001E-2</v>
      </c>
      <c r="M525" s="59"/>
      <c r="N525" s="59">
        <f>SUM(M$476:M525)</f>
        <v>0</v>
      </c>
      <c r="O525" s="59">
        <f>SUM(K$476:K525)</f>
        <v>1587.1191112656952</v>
      </c>
      <c r="P525" s="60">
        <v>0.17026537003461348</v>
      </c>
      <c r="Q525" s="59">
        <f t="shared" si="121"/>
        <v>1587.1191112656952</v>
      </c>
      <c r="R525" s="57">
        <f t="shared" si="119"/>
        <v>2.5940769230769227</v>
      </c>
      <c r="S525" s="61">
        <f t="shared" si="122"/>
        <v>0</v>
      </c>
      <c r="T525" s="43"/>
    </row>
    <row r="526" spans="1:20" s="22" customFormat="1" x14ac:dyDescent="0.25">
      <c r="A526" s="43" t="s">
        <v>15</v>
      </c>
      <c r="B526" s="44">
        <v>3</v>
      </c>
      <c r="C526" s="44">
        <v>2010</v>
      </c>
      <c r="D526" s="44" t="str">
        <f t="shared" si="120"/>
        <v>2X5X3/2010</v>
      </c>
      <c r="E526" s="55">
        <v>112.41</v>
      </c>
      <c r="F526" s="55">
        <v>2.4500000000000002</v>
      </c>
      <c r="G526" s="59">
        <f t="shared" si="114"/>
        <v>4.5944000000000003</v>
      </c>
      <c r="H526" s="59">
        <f t="shared" si="115"/>
        <v>9.8549880000000005</v>
      </c>
      <c r="I526" s="59">
        <f t="shared" si="116"/>
        <v>129.30938799999998</v>
      </c>
      <c r="J526" s="59">
        <f t="shared" si="117"/>
        <v>148.36962734695896</v>
      </c>
      <c r="K526" s="59">
        <f t="shared" si="118"/>
        <v>19.06023934695898</v>
      </c>
      <c r="L526" s="60">
        <v>3.2500000000000001E-2</v>
      </c>
      <c r="M526" s="59"/>
      <c r="N526" s="59">
        <f>SUM(M$476:M526)</f>
        <v>0</v>
      </c>
      <c r="O526" s="59">
        <f>SUM(K$476:K526)</f>
        <v>1606.1793506126542</v>
      </c>
      <c r="P526" s="60">
        <v>0.17240810944453602</v>
      </c>
      <c r="Q526" s="59">
        <f t="shared" si="121"/>
        <v>1606.1793506126542</v>
      </c>
      <c r="R526" s="57">
        <f t="shared" si="119"/>
        <v>2.5940769230769227</v>
      </c>
      <c r="S526" s="61">
        <f t="shared" si="122"/>
        <v>0</v>
      </c>
      <c r="T526" s="43"/>
    </row>
    <row r="527" spans="1:20" s="22" customFormat="1" x14ac:dyDescent="0.25">
      <c r="A527" s="43" t="s">
        <v>15</v>
      </c>
      <c r="B527" s="44">
        <v>2</v>
      </c>
      <c r="C527" s="44">
        <v>2010</v>
      </c>
      <c r="D527" s="44" t="str">
        <f t="shared" si="120"/>
        <v>2X5X2/2010</v>
      </c>
      <c r="E527" s="55">
        <v>112.41</v>
      </c>
      <c r="F527" s="55">
        <v>2.4500000000000002</v>
      </c>
      <c r="G527" s="59">
        <f t="shared" si="114"/>
        <v>4.5944000000000003</v>
      </c>
      <c r="H527" s="59">
        <f t="shared" si="115"/>
        <v>9.8549880000000005</v>
      </c>
      <c r="I527" s="59">
        <f t="shared" si="116"/>
        <v>129.30938799999998</v>
      </c>
      <c r="J527" s="59">
        <f t="shared" si="117"/>
        <v>147.70214132487229</v>
      </c>
      <c r="K527" s="59">
        <f t="shared" si="118"/>
        <v>18.392753324872302</v>
      </c>
      <c r="L527" s="60">
        <v>3.2500000000000001E-2</v>
      </c>
      <c r="M527" s="59"/>
      <c r="N527" s="59">
        <f>SUM(M$476:M527)</f>
        <v>0</v>
      </c>
      <c r="O527" s="59">
        <f>SUM(K$476:K527)</f>
        <v>1624.5721039375264</v>
      </c>
      <c r="P527" s="60">
        <v>0.16713367397395748</v>
      </c>
      <c r="Q527" s="59">
        <f t="shared" si="121"/>
        <v>1624.5721039375264</v>
      </c>
      <c r="R527" s="57">
        <f t="shared" si="119"/>
        <v>2.5940769230769227</v>
      </c>
      <c r="S527" s="61"/>
      <c r="T527" s="43"/>
    </row>
    <row r="528" spans="1:20" s="22" customFormat="1" x14ac:dyDescent="0.25">
      <c r="A528" s="43" t="s">
        <v>15</v>
      </c>
      <c r="B528" s="44">
        <v>1</v>
      </c>
      <c r="C528" s="44">
        <v>2010</v>
      </c>
      <c r="D528" s="44" t="str">
        <f t="shared" si="120"/>
        <v>2X5X1/2010</v>
      </c>
      <c r="E528" s="55">
        <v>112.41</v>
      </c>
      <c r="F528" s="55">
        <v>2.4500000000000002</v>
      </c>
      <c r="G528" s="59">
        <f t="shared" si="114"/>
        <v>4.5944000000000003</v>
      </c>
      <c r="H528" s="59">
        <f t="shared" si="115"/>
        <v>9.8549880000000005</v>
      </c>
      <c r="I528" s="59">
        <f t="shared" si="116"/>
        <v>129.30938799999998</v>
      </c>
      <c r="J528" s="59">
        <f t="shared" si="117"/>
        <v>147.88987176858416</v>
      </c>
      <c r="K528" s="59">
        <f t="shared" si="118"/>
        <v>18.580483768584173</v>
      </c>
      <c r="L528" s="60">
        <v>3.2500000000000001E-2</v>
      </c>
      <c r="M528" s="59"/>
      <c r="N528" s="59">
        <f>SUM(M$476:M528)</f>
        <v>0</v>
      </c>
      <c r="O528" s="59">
        <f>SUM(K$476:K528)</f>
        <v>1643.1525877061106</v>
      </c>
      <c r="P528" s="60">
        <v>0.16861710895005769</v>
      </c>
      <c r="Q528" s="59">
        <f t="shared" si="121"/>
        <v>1643.1525877061106</v>
      </c>
      <c r="R528" s="57">
        <f t="shared" si="119"/>
        <v>2.5940769230769227</v>
      </c>
      <c r="S528" s="61">
        <f>R528/R529-1</f>
        <v>0</v>
      </c>
      <c r="T528" s="43"/>
    </row>
    <row r="529" spans="1:20" s="22" customFormat="1" x14ac:dyDescent="0.25">
      <c r="A529" s="43" t="s">
        <v>15</v>
      </c>
      <c r="B529" s="44">
        <v>12</v>
      </c>
      <c r="C529" s="44">
        <v>2009</v>
      </c>
      <c r="D529" s="44" t="str">
        <f t="shared" si="120"/>
        <v>2X5X12/2009</v>
      </c>
      <c r="E529" s="55">
        <v>112.41</v>
      </c>
      <c r="F529" s="55">
        <v>2.4500000000000002</v>
      </c>
      <c r="G529" s="59">
        <f t="shared" si="114"/>
        <v>4.5944000000000003</v>
      </c>
      <c r="H529" s="59">
        <f t="shared" si="115"/>
        <v>9.8549880000000005</v>
      </c>
      <c r="I529" s="59">
        <f t="shared" si="116"/>
        <v>129.30938799999998</v>
      </c>
      <c r="J529" s="59">
        <f t="shared" si="117"/>
        <v>147.88987176858416</v>
      </c>
      <c r="K529" s="59">
        <f t="shared" si="118"/>
        <v>18.580483768584173</v>
      </c>
      <c r="L529" s="60">
        <v>3.2500000000000001E-2</v>
      </c>
      <c r="M529" s="59"/>
      <c r="N529" s="59">
        <f>SUM(M$476:M529)</f>
        <v>0</v>
      </c>
      <c r="O529" s="59">
        <f>SUM(K$476:K529)</f>
        <v>1661.7330714746947</v>
      </c>
      <c r="P529" s="60">
        <v>0.16861710895005769</v>
      </c>
      <c r="Q529" s="59">
        <f t="shared" si="121"/>
        <v>1661.7330714746947</v>
      </c>
      <c r="R529" s="57">
        <f t="shared" si="119"/>
        <v>2.5940769230769227</v>
      </c>
      <c r="S529" s="61">
        <f t="shared" ref="S529:S536" si="123">R529/R530-1</f>
        <v>0</v>
      </c>
      <c r="T529" s="43"/>
    </row>
    <row r="530" spans="1:20" s="22" customFormat="1" x14ac:dyDescent="0.25">
      <c r="A530" s="43" t="s">
        <v>15</v>
      </c>
      <c r="B530" s="44">
        <v>11</v>
      </c>
      <c r="C530" s="44">
        <v>2009</v>
      </c>
      <c r="D530" s="44" t="str">
        <f t="shared" si="120"/>
        <v>2X5X11/2009</v>
      </c>
      <c r="E530" s="55">
        <v>112.41</v>
      </c>
      <c r="F530" s="55">
        <v>2.4500000000000002</v>
      </c>
      <c r="G530" s="59">
        <f t="shared" si="114"/>
        <v>4.5944000000000003</v>
      </c>
      <c r="H530" s="59">
        <f t="shared" si="115"/>
        <v>9.8549880000000005</v>
      </c>
      <c r="I530" s="59">
        <f t="shared" si="116"/>
        <v>129.30938799999998</v>
      </c>
      <c r="J530" s="59">
        <f t="shared" si="117"/>
        <v>147.88987176858416</v>
      </c>
      <c r="K530" s="59">
        <f t="shared" si="118"/>
        <v>18.580483768584173</v>
      </c>
      <c r="L530" s="60">
        <v>3.2500000000000001E-2</v>
      </c>
      <c r="M530" s="59"/>
      <c r="N530" s="59">
        <f>SUM(M$476:M530)</f>
        <v>0</v>
      </c>
      <c r="O530" s="59">
        <f>SUM(K$476:K530)</f>
        <v>1680.3135552432789</v>
      </c>
      <c r="P530" s="60">
        <v>0.16861710895005769</v>
      </c>
      <c r="Q530" s="59">
        <f t="shared" si="121"/>
        <v>1680.3135552432789</v>
      </c>
      <c r="R530" s="57">
        <f t="shared" si="119"/>
        <v>2.5940769230769227</v>
      </c>
      <c r="S530" s="61">
        <f t="shared" si="123"/>
        <v>0</v>
      </c>
      <c r="T530" s="43"/>
    </row>
    <row r="531" spans="1:20" s="22" customFormat="1" x14ac:dyDescent="0.25">
      <c r="A531" s="43" t="s">
        <v>15</v>
      </c>
      <c r="B531" s="44">
        <v>10</v>
      </c>
      <c r="C531" s="44">
        <v>2009</v>
      </c>
      <c r="D531" s="44" t="str">
        <f t="shared" si="120"/>
        <v>2X5X10/2009</v>
      </c>
      <c r="E531" s="55">
        <v>112.41</v>
      </c>
      <c r="F531" s="55">
        <v>2.4500000000000002</v>
      </c>
      <c r="G531" s="59">
        <f t="shared" si="114"/>
        <v>4.5944000000000003</v>
      </c>
      <c r="H531" s="59">
        <f t="shared" si="115"/>
        <v>9.8549880000000005</v>
      </c>
      <c r="I531" s="59">
        <f t="shared" si="116"/>
        <v>129.30938799999998</v>
      </c>
      <c r="J531" s="59">
        <f t="shared" si="117"/>
        <v>146.09600308422614</v>
      </c>
      <c r="K531" s="59">
        <f t="shared" si="118"/>
        <v>16.786615084226156</v>
      </c>
      <c r="L531" s="60">
        <v>3.2500000000000001E-2</v>
      </c>
      <c r="M531" s="59"/>
      <c r="N531" s="59">
        <f>SUM(M$476:M531)</f>
        <v>0</v>
      </c>
      <c r="O531" s="59">
        <f>SUM(K$476:K531)</f>
        <v>1697.1001703275051</v>
      </c>
      <c r="P531" s="60">
        <v>0.15444206362287785</v>
      </c>
      <c r="Q531" s="59">
        <f t="shared" si="121"/>
        <v>1697.1001703275051</v>
      </c>
      <c r="R531" s="57">
        <f t="shared" si="119"/>
        <v>2.5940769230769227</v>
      </c>
      <c r="S531" s="61">
        <f t="shared" si="123"/>
        <v>0</v>
      </c>
      <c r="T531" s="43"/>
    </row>
    <row r="532" spans="1:20" s="22" customFormat="1" x14ac:dyDescent="0.25">
      <c r="A532" s="43" t="s">
        <v>15</v>
      </c>
      <c r="B532" s="44">
        <v>9</v>
      </c>
      <c r="C532" s="44">
        <v>2009</v>
      </c>
      <c r="D532" s="44" t="str">
        <f t="shared" si="120"/>
        <v>2X5X9/2009</v>
      </c>
      <c r="E532" s="55">
        <v>112.41</v>
      </c>
      <c r="F532" s="55">
        <v>2.4500000000000002</v>
      </c>
      <c r="G532" s="59">
        <f t="shared" si="114"/>
        <v>4.5944000000000003</v>
      </c>
      <c r="H532" s="59">
        <f t="shared" si="115"/>
        <v>9.8549880000000005</v>
      </c>
      <c r="I532" s="59">
        <f t="shared" si="116"/>
        <v>129.30938799999998</v>
      </c>
      <c r="J532" s="59">
        <f t="shared" si="117"/>
        <v>146.28373352793801</v>
      </c>
      <c r="K532" s="59">
        <f t="shared" si="118"/>
        <v>16.974345527938027</v>
      </c>
      <c r="L532" s="60">
        <v>3.2500000000000001E-2</v>
      </c>
      <c r="M532" s="59"/>
      <c r="N532" s="59">
        <f>SUM(M$476:M532)</f>
        <v>0</v>
      </c>
      <c r="O532" s="59">
        <f>SUM(K$476:K532)</f>
        <v>1714.0745158554432</v>
      </c>
      <c r="P532" s="60">
        <v>0.15592549859897809</v>
      </c>
      <c r="Q532" s="59">
        <f t="shared" si="121"/>
        <v>1714.0745158554432</v>
      </c>
      <c r="R532" s="57">
        <f t="shared" si="119"/>
        <v>2.5940769230769227</v>
      </c>
      <c r="S532" s="61">
        <f t="shared" si="123"/>
        <v>0</v>
      </c>
      <c r="T532" s="43"/>
    </row>
    <row r="533" spans="1:20" s="22" customFormat="1" x14ac:dyDescent="0.25">
      <c r="A533" s="43" t="s">
        <v>15</v>
      </c>
      <c r="B533" s="44">
        <v>8</v>
      </c>
      <c r="C533" s="44">
        <v>2009</v>
      </c>
      <c r="D533" s="44" t="str">
        <f t="shared" si="120"/>
        <v>2X5X8/2009</v>
      </c>
      <c r="E533" s="55">
        <v>112.41</v>
      </c>
      <c r="F533" s="55">
        <v>2.4500000000000002</v>
      </c>
      <c r="G533" s="59">
        <f t="shared" si="114"/>
        <v>4.5944000000000003</v>
      </c>
      <c r="H533" s="59">
        <f t="shared" si="115"/>
        <v>9.8549880000000005</v>
      </c>
      <c r="I533" s="59">
        <f t="shared" si="116"/>
        <v>129.30938799999998</v>
      </c>
      <c r="J533" s="59">
        <f t="shared" si="117"/>
        <v>145.783119011373</v>
      </c>
      <c r="K533" s="59">
        <f t="shared" si="118"/>
        <v>16.473731011373019</v>
      </c>
      <c r="L533" s="60">
        <v>3.2500000000000001E-2</v>
      </c>
      <c r="M533" s="59"/>
      <c r="N533" s="59">
        <f>SUM(M$476:M533)</f>
        <v>0</v>
      </c>
      <c r="O533" s="59">
        <f>SUM(K$476:K533)</f>
        <v>1730.5482468668163</v>
      </c>
      <c r="P533" s="60">
        <v>0.15196967199604419</v>
      </c>
      <c r="Q533" s="59">
        <f t="shared" si="121"/>
        <v>1730.5482468668163</v>
      </c>
      <c r="R533" s="57">
        <f t="shared" si="119"/>
        <v>2.5940769230769227</v>
      </c>
      <c r="S533" s="61">
        <f t="shared" si="123"/>
        <v>0</v>
      </c>
      <c r="T533" s="43"/>
    </row>
    <row r="534" spans="1:20" s="22" customFormat="1" x14ac:dyDescent="0.25">
      <c r="A534" s="43" t="s">
        <v>15</v>
      </c>
      <c r="B534" s="44">
        <v>7</v>
      </c>
      <c r="C534" s="44">
        <v>2009</v>
      </c>
      <c r="D534" s="44" t="str">
        <f t="shared" si="120"/>
        <v>2X5X7/2009</v>
      </c>
      <c r="E534" s="55">
        <v>112.41</v>
      </c>
      <c r="F534" s="55">
        <v>2.4500000000000002</v>
      </c>
      <c r="G534" s="59">
        <f t="shared" si="114"/>
        <v>4.5944000000000003</v>
      </c>
      <c r="H534" s="59">
        <f t="shared" si="115"/>
        <v>9.8549880000000005</v>
      </c>
      <c r="I534" s="59">
        <f t="shared" si="116"/>
        <v>129.30938799999998</v>
      </c>
      <c r="J534" s="59">
        <f t="shared" si="117"/>
        <v>145.90827264051427</v>
      </c>
      <c r="K534" s="59">
        <f t="shared" si="118"/>
        <v>16.598884640514285</v>
      </c>
      <c r="L534" s="60">
        <v>3.2500000000000001E-2</v>
      </c>
      <c r="M534" s="59"/>
      <c r="N534" s="59">
        <f>SUM(M$476:M534)</f>
        <v>0</v>
      </c>
      <c r="O534" s="59">
        <f>SUM(K$476:K534)</f>
        <v>1747.1471315073306</v>
      </c>
      <c r="P534" s="60">
        <v>0.15295862864677764</v>
      </c>
      <c r="Q534" s="59">
        <f t="shared" si="121"/>
        <v>1747.1471315073306</v>
      </c>
      <c r="R534" s="57">
        <f t="shared" si="119"/>
        <v>2.5940769230769227</v>
      </c>
      <c r="S534" s="61">
        <f t="shared" si="123"/>
        <v>0</v>
      </c>
      <c r="T534" s="43"/>
    </row>
    <row r="535" spans="1:20" s="22" customFormat="1" x14ac:dyDescent="0.25">
      <c r="A535" s="43" t="s">
        <v>15</v>
      </c>
      <c r="B535" s="44">
        <v>6</v>
      </c>
      <c r="C535" s="44">
        <v>2009</v>
      </c>
      <c r="D535" s="44" t="str">
        <f t="shared" si="120"/>
        <v>2X5X6/2009</v>
      </c>
      <c r="E535" s="55">
        <v>112.41</v>
      </c>
      <c r="F535" s="55">
        <v>2.4500000000000002</v>
      </c>
      <c r="G535" s="59">
        <f t="shared" si="114"/>
        <v>4.5944000000000003</v>
      </c>
      <c r="H535" s="59">
        <f t="shared" si="115"/>
        <v>9.8549880000000005</v>
      </c>
      <c r="I535" s="59">
        <f t="shared" si="116"/>
        <v>129.30938799999998</v>
      </c>
      <c r="J535" s="59">
        <f t="shared" si="117"/>
        <v>140.33893614372838</v>
      </c>
      <c r="K535" s="59">
        <f t="shared" si="118"/>
        <v>11.029548143728391</v>
      </c>
      <c r="L535" s="60">
        <v>3.2500000000000001E-2</v>
      </c>
      <c r="M535" s="59"/>
      <c r="N535" s="59">
        <f>SUM(M$476:M535)</f>
        <v>0</v>
      </c>
      <c r="O535" s="59">
        <f>SUM(K$476:K535)</f>
        <v>1758.176679651059</v>
      </c>
      <c r="P535" s="60">
        <v>0.10895005768913796</v>
      </c>
      <c r="Q535" s="59">
        <f t="shared" si="121"/>
        <v>1758.176679651059</v>
      </c>
      <c r="R535" s="57">
        <f t="shared" si="119"/>
        <v>2.5940769230769227</v>
      </c>
      <c r="S535" s="61">
        <f t="shared" si="123"/>
        <v>0</v>
      </c>
      <c r="T535" s="43"/>
    </row>
    <row r="536" spans="1:20" s="22" customFormat="1" x14ac:dyDescent="0.25">
      <c r="A536" s="43" t="s">
        <v>15</v>
      </c>
      <c r="B536" s="44">
        <v>5</v>
      </c>
      <c r="C536" s="44">
        <v>2009</v>
      </c>
      <c r="D536" s="44" t="str">
        <f t="shared" si="120"/>
        <v>2X5X5/2009</v>
      </c>
      <c r="E536" s="55">
        <v>112.41</v>
      </c>
      <c r="F536" s="55">
        <v>2.4500000000000002</v>
      </c>
      <c r="G536" s="59">
        <f t="shared" si="114"/>
        <v>4.5944000000000003</v>
      </c>
      <c r="H536" s="59">
        <f t="shared" si="115"/>
        <v>9.8549880000000005</v>
      </c>
      <c r="I536" s="59">
        <f t="shared" si="116"/>
        <v>129.30938799999998</v>
      </c>
      <c r="J536" s="59">
        <f t="shared" si="117"/>
        <v>140.08862888544584</v>
      </c>
      <c r="K536" s="59">
        <f t="shared" si="118"/>
        <v>10.779240885445859</v>
      </c>
      <c r="L536" s="60">
        <v>3.2500000000000001E-2</v>
      </c>
      <c r="M536" s="59"/>
      <c r="N536" s="59">
        <f>SUM(M$476:M536)</f>
        <v>0</v>
      </c>
      <c r="O536" s="59">
        <f>SUM(K$476:K536)</f>
        <v>1768.9559205365049</v>
      </c>
      <c r="P536" s="60">
        <v>0.10697214438767101</v>
      </c>
      <c r="Q536" s="59">
        <f t="shared" si="121"/>
        <v>1768.9559205365049</v>
      </c>
      <c r="R536" s="57">
        <f t="shared" si="119"/>
        <v>2.5940769230769227</v>
      </c>
      <c r="S536" s="61">
        <f t="shared" si="123"/>
        <v>0</v>
      </c>
      <c r="T536" s="43"/>
    </row>
    <row r="537" spans="1:20" s="22" customFormat="1" x14ac:dyDescent="0.25">
      <c r="A537" s="43" t="s">
        <v>15</v>
      </c>
      <c r="B537" s="44">
        <v>4</v>
      </c>
      <c r="C537" s="44">
        <v>2009</v>
      </c>
      <c r="D537" s="44" t="str">
        <f t="shared" si="120"/>
        <v>2X5X4/2009</v>
      </c>
      <c r="E537" s="55">
        <v>112.41</v>
      </c>
      <c r="F537" s="55">
        <v>2.4500000000000002</v>
      </c>
      <c r="G537" s="59">
        <f t="shared" si="114"/>
        <v>4.5944000000000003</v>
      </c>
      <c r="H537" s="59">
        <f t="shared" si="115"/>
        <v>9.8549880000000005</v>
      </c>
      <c r="I537" s="59">
        <f t="shared" si="116"/>
        <v>129.30938799999998</v>
      </c>
      <c r="J537" s="59">
        <f t="shared" si="117"/>
        <v>139.08739985231583</v>
      </c>
      <c r="K537" s="59">
        <f t="shared" si="118"/>
        <v>9.7780118523158421</v>
      </c>
      <c r="L537" s="60">
        <v>3.2500000000000001E-2</v>
      </c>
      <c r="M537" s="59"/>
      <c r="N537" s="59">
        <f>SUM(M$476:M537)</f>
        <v>0</v>
      </c>
      <c r="O537" s="59">
        <f>SUM(K$476:K537)</f>
        <v>1778.7339323888207</v>
      </c>
      <c r="P537" s="60">
        <v>9.9060491181803198E-2</v>
      </c>
      <c r="Q537" s="59">
        <f t="shared" si="121"/>
        <v>1778.7339323888207</v>
      </c>
      <c r="R537" s="57">
        <f t="shared" si="119"/>
        <v>2.5940769230769227</v>
      </c>
      <c r="S537" s="61"/>
      <c r="T537" s="43"/>
    </row>
    <row r="538" spans="1:20" s="22" customFormat="1" x14ac:dyDescent="0.25">
      <c r="A538" s="43" t="s">
        <v>15</v>
      </c>
      <c r="B538" s="44">
        <v>3</v>
      </c>
      <c r="C538" s="44">
        <v>2009</v>
      </c>
      <c r="D538" s="44" t="str">
        <f t="shared" si="120"/>
        <v>2X5X3/2009</v>
      </c>
      <c r="E538" s="55">
        <v>112.41</v>
      </c>
      <c r="F538" s="55">
        <v>2.4500000000000002</v>
      </c>
      <c r="G538" s="59">
        <f t="shared" si="114"/>
        <v>4.5944000000000003</v>
      </c>
      <c r="H538" s="59">
        <f t="shared" si="115"/>
        <v>9.8549880000000005</v>
      </c>
      <c r="I538" s="59">
        <f t="shared" si="116"/>
        <v>129.30938799999998</v>
      </c>
      <c r="J538" s="59">
        <f t="shared" si="117"/>
        <v>139.96347525630458</v>
      </c>
      <c r="K538" s="59">
        <f t="shared" si="118"/>
        <v>10.654087256304592</v>
      </c>
      <c r="L538" s="60">
        <v>3.2500000000000001E-2</v>
      </c>
      <c r="M538" s="59"/>
      <c r="N538" s="59">
        <f>SUM(M$476:M538)</f>
        <v>0</v>
      </c>
      <c r="O538" s="59">
        <f>SUM(K$476:K538)</f>
        <v>1789.3880196451253</v>
      </c>
      <c r="P538" s="60">
        <v>0.10598318773693752</v>
      </c>
      <c r="Q538" s="59">
        <f t="shared" si="121"/>
        <v>1789.3880196451253</v>
      </c>
      <c r="R538" s="57">
        <f t="shared" si="119"/>
        <v>2.5940769230769227</v>
      </c>
      <c r="S538" s="61">
        <f>R538/R539-1</f>
        <v>0</v>
      </c>
      <c r="T538" s="43"/>
    </row>
    <row r="539" spans="1:20" s="22" customFormat="1" x14ac:dyDescent="0.25">
      <c r="A539" s="43" t="s">
        <v>15</v>
      </c>
      <c r="B539" s="44">
        <v>2</v>
      </c>
      <c r="C539" s="44">
        <v>2009</v>
      </c>
      <c r="D539" s="44" t="str">
        <f t="shared" si="120"/>
        <v>2X5X2/2009</v>
      </c>
      <c r="E539" s="55">
        <v>112.41</v>
      </c>
      <c r="F539" s="55">
        <v>2.4500000000000002</v>
      </c>
      <c r="G539" s="59">
        <f t="shared" si="114"/>
        <v>4.5944000000000003</v>
      </c>
      <c r="H539" s="59">
        <f t="shared" si="115"/>
        <v>9.8549880000000005</v>
      </c>
      <c r="I539" s="59">
        <f t="shared" si="116"/>
        <v>129.30938799999998</v>
      </c>
      <c r="J539" s="59">
        <f t="shared" si="117"/>
        <v>140.33893614372838</v>
      </c>
      <c r="K539" s="59">
        <f t="shared" si="118"/>
        <v>11.029548143728391</v>
      </c>
      <c r="L539" s="60">
        <v>3.2500000000000001E-2</v>
      </c>
      <c r="M539" s="59"/>
      <c r="N539" s="59">
        <f>SUM(M$476:M539)</f>
        <v>0</v>
      </c>
      <c r="O539" s="59">
        <f>SUM(K$476:K539)</f>
        <v>1800.4175677888536</v>
      </c>
      <c r="P539" s="60">
        <v>0.10895005768913796</v>
      </c>
      <c r="Q539" s="59">
        <f t="shared" si="121"/>
        <v>1800.4175677888536</v>
      </c>
      <c r="R539" s="57">
        <f t="shared" si="119"/>
        <v>2.5940769230769227</v>
      </c>
      <c r="S539" s="61">
        <f t="shared" ref="S539:S546" si="124">R539/R540-1</f>
        <v>0</v>
      </c>
      <c r="T539" s="43"/>
    </row>
    <row r="540" spans="1:20" s="22" customFormat="1" x14ac:dyDescent="0.25">
      <c r="A540" s="43" t="s">
        <v>15</v>
      </c>
      <c r="B540" s="44">
        <v>1</v>
      </c>
      <c r="C540" s="44">
        <v>2009</v>
      </c>
      <c r="D540" s="44" t="str">
        <f t="shared" si="120"/>
        <v>2X5X1/2009</v>
      </c>
      <c r="E540" s="55">
        <v>112.41</v>
      </c>
      <c r="F540" s="55">
        <v>2.4500000000000002</v>
      </c>
      <c r="G540" s="59">
        <f t="shared" si="114"/>
        <v>4.5944000000000003</v>
      </c>
      <c r="H540" s="59">
        <f t="shared" si="115"/>
        <v>9.8549880000000005</v>
      </c>
      <c r="I540" s="59">
        <f t="shared" si="116"/>
        <v>129.30938799999998</v>
      </c>
      <c r="J540" s="59">
        <f t="shared" si="117"/>
        <v>142.48740677731993</v>
      </c>
      <c r="K540" s="59">
        <f t="shared" si="118"/>
        <v>13.178018777319949</v>
      </c>
      <c r="L540" s="60">
        <v>3.2500000000000001E-2</v>
      </c>
      <c r="M540" s="59"/>
      <c r="N540" s="59">
        <f>SUM(M$476:M540)</f>
        <v>0</v>
      </c>
      <c r="O540" s="59">
        <f>SUM(K$476:K540)</f>
        <v>1813.5955865661736</v>
      </c>
      <c r="P540" s="60">
        <v>0.12592714686006262</v>
      </c>
      <c r="Q540" s="59">
        <f t="shared" si="121"/>
        <v>1813.5955865661736</v>
      </c>
      <c r="R540" s="57">
        <f t="shared" si="119"/>
        <v>2.5940769230769227</v>
      </c>
      <c r="S540" s="61">
        <f t="shared" si="124"/>
        <v>0</v>
      </c>
      <c r="T540" s="43"/>
    </row>
    <row r="541" spans="1:20" s="22" customFormat="1" x14ac:dyDescent="0.25">
      <c r="A541" s="43" t="s">
        <v>15</v>
      </c>
      <c r="B541" s="44">
        <v>12</v>
      </c>
      <c r="C541" s="44">
        <v>2008</v>
      </c>
      <c r="D541" s="44" t="str">
        <f t="shared" si="120"/>
        <v>2X5X12/2008</v>
      </c>
      <c r="E541" s="55">
        <v>112.41</v>
      </c>
      <c r="F541" s="55">
        <v>2.4500000000000002</v>
      </c>
      <c r="G541" s="59">
        <f t="shared" si="114"/>
        <v>4.5944000000000003</v>
      </c>
      <c r="H541" s="59">
        <f t="shared" si="115"/>
        <v>9.8549880000000005</v>
      </c>
      <c r="I541" s="59">
        <f t="shared" si="116"/>
        <v>129.30938799999998</v>
      </c>
      <c r="J541" s="59">
        <f t="shared" si="117"/>
        <v>145.65796538223174</v>
      </c>
      <c r="K541" s="59">
        <f t="shared" si="118"/>
        <v>16.348577382231753</v>
      </c>
      <c r="L541" s="60">
        <v>3.61E-2</v>
      </c>
      <c r="M541" s="59"/>
      <c r="N541" s="59">
        <f>SUM(M$476:M541)</f>
        <v>0</v>
      </c>
      <c r="O541" s="59">
        <f>SUM(K$476:K541)</f>
        <v>1829.9441639484053</v>
      </c>
      <c r="P541" s="60">
        <v>0.15098071534531068</v>
      </c>
      <c r="Q541" s="59">
        <f t="shared" si="121"/>
        <v>1829.9441639484053</v>
      </c>
      <c r="R541" s="57">
        <f t="shared" si="119"/>
        <v>2.5940769230769227</v>
      </c>
      <c r="S541" s="61">
        <f t="shared" si="124"/>
        <v>0</v>
      </c>
      <c r="T541" s="43"/>
    </row>
    <row r="542" spans="1:20" s="22" customFormat="1" x14ac:dyDescent="0.25">
      <c r="A542" s="43" t="s">
        <v>15</v>
      </c>
      <c r="B542" s="44">
        <v>11</v>
      </c>
      <c r="C542" s="44">
        <v>2008</v>
      </c>
      <c r="D542" s="44" t="str">
        <f t="shared" si="120"/>
        <v>2X5X11/2008</v>
      </c>
      <c r="E542" s="55">
        <v>112.41</v>
      </c>
      <c r="F542" s="55">
        <v>2.4500000000000002</v>
      </c>
      <c r="G542" s="59">
        <f t="shared" si="114"/>
        <v>4.5944000000000003</v>
      </c>
      <c r="H542" s="59">
        <f t="shared" si="115"/>
        <v>9.8549880000000005</v>
      </c>
      <c r="I542" s="59">
        <f t="shared" si="116"/>
        <v>129.30938799999998</v>
      </c>
      <c r="J542" s="59">
        <f t="shared" si="117"/>
        <v>151.22730187901766</v>
      </c>
      <c r="K542" s="59">
        <f t="shared" si="118"/>
        <v>21.917913879017675</v>
      </c>
      <c r="L542" s="60">
        <v>0.04</v>
      </c>
      <c r="M542" s="59"/>
      <c r="N542" s="59">
        <f>SUM(M$476:M542)</f>
        <v>0</v>
      </c>
      <c r="O542" s="59">
        <f>SUM(K$476:K542)</f>
        <v>1851.862077827423</v>
      </c>
      <c r="P542" s="60">
        <v>0.19498928630295037</v>
      </c>
      <c r="Q542" s="59">
        <f t="shared" si="121"/>
        <v>1851.862077827423</v>
      </c>
      <c r="R542" s="57">
        <f t="shared" si="119"/>
        <v>2.5940769230769227</v>
      </c>
      <c r="S542" s="61">
        <f t="shared" si="124"/>
        <v>0</v>
      </c>
      <c r="T542" s="43"/>
    </row>
    <row r="543" spans="1:20" s="22" customFormat="1" x14ac:dyDescent="0.25">
      <c r="A543" s="43" t="s">
        <v>15</v>
      </c>
      <c r="B543" s="44">
        <v>10</v>
      </c>
      <c r="C543" s="44">
        <v>2008</v>
      </c>
      <c r="D543" s="44" t="str">
        <f t="shared" si="120"/>
        <v>2X5X10/2008</v>
      </c>
      <c r="E543" s="55">
        <v>112.41</v>
      </c>
      <c r="F543" s="55">
        <v>2.4500000000000002</v>
      </c>
      <c r="G543" s="59">
        <f t="shared" si="114"/>
        <v>4.5944000000000003</v>
      </c>
      <c r="H543" s="59">
        <f t="shared" si="115"/>
        <v>9.8549880000000005</v>
      </c>
      <c r="I543" s="59">
        <f t="shared" si="116"/>
        <v>129.30938799999998</v>
      </c>
      <c r="J543" s="59">
        <f t="shared" si="117"/>
        <v>152.87515799604418</v>
      </c>
      <c r="K543" s="59">
        <f t="shared" si="118"/>
        <v>23.565769996044196</v>
      </c>
      <c r="L543" s="60">
        <v>4.5599999999999995E-2</v>
      </c>
      <c r="M543" s="59"/>
      <c r="N543" s="59">
        <f>SUM(M$476:M543)</f>
        <v>0</v>
      </c>
      <c r="O543" s="59">
        <f>SUM(K$476:K543)</f>
        <v>1875.4278478234673</v>
      </c>
      <c r="P543" s="60">
        <v>0.20801054887094114</v>
      </c>
      <c r="Q543" s="59">
        <f t="shared" si="121"/>
        <v>1875.4278478234673</v>
      </c>
      <c r="R543" s="57">
        <f t="shared" si="119"/>
        <v>2.5940769230769227</v>
      </c>
      <c r="S543" s="61">
        <f t="shared" si="124"/>
        <v>0</v>
      </c>
      <c r="T543" s="43"/>
    </row>
    <row r="544" spans="1:20" s="22" customFormat="1" x14ac:dyDescent="0.25">
      <c r="A544" s="43" t="s">
        <v>15</v>
      </c>
      <c r="B544" s="44">
        <v>9</v>
      </c>
      <c r="C544" s="44">
        <v>2008</v>
      </c>
      <c r="D544" s="44" t="str">
        <f t="shared" si="120"/>
        <v>2X5X9/2008</v>
      </c>
      <c r="E544" s="55">
        <v>112.41</v>
      </c>
      <c r="F544" s="55">
        <v>2.4500000000000002</v>
      </c>
      <c r="G544" s="59">
        <f t="shared" si="114"/>
        <v>4.5944000000000003</v>
      </c>
      <c r="H544" s="59">
        <f t="shared" si="115"/>
        <v>9.8549880000000005</v>
      </c>
      <c r="I544" s="59">
        <f t="shared" si="116"/>
        <v>129.30938799999998</v>
      </c>
      <c r="J544" s="59">
        <f t="shared" si="117"/>
        <v>154.14755322564696</v>
      </c>
      <c r="K544" s="59">
        <f t="shared" si="118"/>
        <v>24.838165225646975</v>
      </c>
      <c r="L544" s="60">
        <v>0.05</v>
      </c>
      <c r="M544" s="59"/>
      <c r="N544" s="59">
        <f>SUM(M$476:M544)</f>
        <v>0</v>
      </c>
      <c r="O544" s="59">
        <f>SUM(K$476:K544)</f>
        <v>1900.2660130491142</v>
      </c>
      <c r="P544" s="60">
        <v>0.2180649414867315</v>
      </c>
      <c r="Q544" s="59">
        <f t="shared" si="121"/>
        <v>1900.2660130491142</v>
      </c>
      <c r="R544" s="57">
        <f t="shared" si="119"/>
        <v>2.5940769230769227</v>
      </c>
      <c r="S544" s="61">
        <f t="shared" si="124"/>
        <v>0</v>
      </c>
      <c r="T544" s="43"/>
    </row>
    <row r="545" spans="1:20" s="22" customFormat="1" x14ac:dyDescent="0.25">
      <c r="A545" s="43" t="s">
        <v>15</v>
      </c>
      <c r="B545" s="44">
        <v>8</v>
      </c>
      <c r="C545" s="44">
        <v>2008</v>
      </c>
      <c r="D545" s="44" t="str">
        <f t="shared" si="120"/>
        <v>2X5X8/2008</v>
      </c>
      <c r="E545" s="55">
        <v>112.41</v>
      </c>
      <c r="F545" s="55">
        <v>2.4500000000000002</v>
      </c>
      <c r="G545" s="59">
        <f t="shared" si="114"/>
        <v>4.5944000000000003</v>
      </c>
      <c r="H545" s="59">
        <f t="shared" si="115"/>
        <v>9.8549880000000005</v>
      </c>
      <c r="I545" s="59">
        <f t="shared" si="116"/>
        <v>129.30938799999998</v>
      </c>
      <c r="J545" s="59">
        <f t="shared" si="117"/>
        <v>156.17087023009725</v>
      </c>
      <c r="K545" s="59">
        <f t="shared" si="118"/>
        <v>26.861482230097266</v>
      </c>
      <c r="L545" s="60">
        <v>0.05</v>
      </c>
      <c r="M545" s="59"/>
      <c r="N545" s="59">
        <f>SUM(M$476:M545)</f>
        <v>0</v>
      </c>
      <c r="O545" s="59">
        <f>SUM(K$476:K545)</f>
        <v>1927.1274952792114</v>
      </c>
      <c r="P545" s="60">
        <v>0.23405307400692268</v>
      </c>
      <c r="Q545" s="59">
        <f t="shared" si="121"/>
        <v>1927.1274952792114</v>
      </c>
      <c r="R545" s="57">
        <f t="shared" si="119"/>
        <v>2.5940769230769227</v>
      </c>
      <c r="S545" s="61">
        <f t="shared" si="124"/>
        <v>0</v>
      </c>
      <c r="T545" s="43"/>
    </row>
    <row r="546" spans="1:20" s="22" customFormat="1" x14ac:dyDescent="0.25">
      <c r="A546" s="43" t="s">
        <v>15</v>
      </c>
      <c r="B546" s="44">
        <v>7</v>
      </c>
      <c r="C546" s="44">
        <v>2008</v>
      </c>
      <c r="D546" s="44" t="str">
        <f t="shared" si="120"/>
        <v>2X5X7/2008</v>
      </c>
      <c r="E546" s="55">
        <v>112.41</v>
      </c>
      <c r="F546" s="55">
        <v>2.4500000000000002</v>
      </c>
      <c r="G546" s="59">
        <f t="shared" si="114"/>
        <v>4.5944000000000003</v>
      </c>
      <c r="H546" s="59">
        <f t="shared" si="115"/>
        <v>9.8549880000000005</v>
      </c>
      <c r="I546" s="59">
        <f t="shared" si="116"/>
        <v>129.30938799999998</v>
      </c>
      <c r="J546" s="59">
        <f t="shared" si="117"/>
        <v>155.64939677534201</v>
      </c>
      <c r="K546" s="59">
        <f t="shared" si="118"/>
        <v>26.340008775342028</v>
      </c>
      <c r="L546" s="60">
        <v>0.05</v>
      </c>
      <c r="M546" s="59"/>
      <c r="N546" s="59">
        <f>SUM(M$476:M546)</f>
        <v>0</v>
      </c>
      <c r="O546" s="59">
        <f>SUM(K$476:K546)</f>
        <v>1953.4675040545535</v>
      </c>
      <c r="P546" s="60">
        <v>0.22993242129553321</v>
      </c>
      <c r="Q546" s="59">
        <f t="shared" si="121"/>
        <v>1953.4675040545535</v>
      </c>
      <c r="R546" s="57">
        <f t="shared" si="119"/>
        <v>2.5940769230769227</v>
      </c>
      <c r="S546" s="61">
        <f t="shared" si="124"/>
        <v>0</v>
      </c>
      <c r="T546" s="43"/>
    </row>
    <row r="547" spans="1:20" s="22" customFormat="1" x14ac:dyDescent="0.25">
      <c r="A547" s="43" t="s">
        <v>15</v>
      </c>
      <c r="B547" s="44">
        <v>6</v>
      </c>
      <c r="C547" s="44">
        <v>2008</v>
      </c>
      <c r="D547" s="44" t="str">
        <f t="shared" si="120"/>
        <v>2X5X6/2008</v>
      </c>
      <c r="E547" s="55">
        <v>112.41</v>
      </c>
      <c r="F547" s="55">
        <v>2.4500000000000002</v>
      </c>
      <c r="G547" s="59">
        <f t="shared" si="114"/>
        <v>4.5944000000000003</v>
      </c>
      <c r="H547" s="59">
        <f t="shared" si="115"/>
        <v>9.8549880000000005</v>
      </c>
      <c r="I547" s="59">
        <f t="shared" si="116"/>
        <v>129.30938799999998</v>
      </c>
      <c r="J547" s="59">
        <f t="shared" si="117"/>
        <v>155.64939677534201</v>
      </c>
      <c r="K547" s="59">
        <f t="shared" si="118"/>
        <v>26.340008775342028</v>
      </c>
      <c r="L547" s="60">
        <v>0.05</v>
      </c>
      <c r="M547" s="59"/>
      <c r="N547" s="59">
        <f>SUM(M$476:M547)</f>
        <v>0</v>
      </c>
      <c r="O547" s="59">
        <f>SUM(K$476:K547)</f>
        <v>1979.8075128298956</v>
      </c>
      <c r="P547" s="60">
        <v>0.22993242129553321</v>
      </c>
      <c r="Q547" s="59">
        <f t="shared" si="121"/>
        <v>1979.8075128298956</v>
      </c>
      <c r="R547" s="57">
        <f t="shared" si="119"/>
        <v>2.5940769230769227</v>
      </c>
      <c r="S547" s="61"/>
      <c r="T547" s="43"/>
    </row>
    <row r="548" spans="1:20" s="22" customFormat="1" x14ac:dyDescent="0.25">
      <c r="A548" s="43" t="s">
        <v>15</v>
      </c>
      <c r="B548" s="44">
        <v>5</v>
      </c>
      <c r="C548" s="44">
        <v>2008</v>
      </c>
      <c r="D548" s="44" t="str">
        <f t="shared" si="120"/>
        <v>2X5X5/2008</v>
      </c>
      <c r="E548" s="55">
        <v>112.41</v>
      </c>
      <c r="F548" s="55">
        <v>2.4500000000000002</v>
      </c>
      <c r="G548" s="59">
        <f t="shared" si="114"/>
        <v>4.5944000000000003</v>
      </c>
      <c r="H548" s="59">
        <f t="shared" si="115"/>
        <v>9.8549880000000005</v>
      </c>
      <c r="I548" s="59">
        <f t="shared" si="116"/>
        <v>129.30938799999998</v>
      </c>
      <c r="J548" s="59">
        <f t="shared" si="117"/>
        <v>151.10214824987639</v>
      </c>
      <c r="K548" s="59">
        <f t="shared" si="118"/>
        <v>21.792760249876409</v>
      </c>
      <c r="L548" s="60">
        <v>0.05</v>
      </c>
      <c r="M548" s="59"/>
      <c r="N548" s="59">
        <f>SUM(M$476:M548)</f>
        <v>0</v>
      </c>
      <c r="O548" s="59">
        <f>SUM(K$476:K548)</f>
        <v>2001.600273079772</v>
      </c>
      <c r="P548" s="60">
        <v>0.19400032965221689</v>
      </c>
      <c r="Q548" s="59">
        <f t="shared" si="121"/>
        <v>2001.600273079772</v>
      </c>
      <c r="R548" s="57">
        <f t="shared" si="119"/>
        <v>2.5940769230769227</v>
      </c>
      <c r="S548" s="61">
        <f>R548/R549-1</f>
        <v>0</v>
      </c>
      <c r="T548" s="43"/>
    </row>
    <row r="549" spans="1:20" s="22" customFormat="1" x14ac:dyDescent="0.25">
      <c r="A549" s="43" t="s">
        <v>15</v>
      </c>
      <c r="B549" s="44">
        <v>4</v>
      </c>
      <c r="C549" s="44">
        <v>2008</v>
      </c>
      <c r="D549" s="44" t="str">
        <f t="shared" si="120"/>
        <v>2X5X4/2008</v>
      </c>
      <c r="E549" s="55">
        <v>112.41</v>
      </c>
      <c r="F549" s="55">
        <v>2.4500000000000002</v>
      </c>
      <c r="G549" s="59">
        <f t="shared" si="114"/>
        <v>4.5944000000000003</v>
      </c>
      <c r="H549" s="59">
        <f t="shared" si="115"/>
        <v>9.8549880000000005</v>
      </c>
      <c r="I549" s="59">
        <f t="shared" si="116"/>
        <v>129.30938799999998</v>
      </c>
      <c r="J549" s="59">
        <f t="shared" si="117"/>
        <v>149.82975302027361</v>
      </c>
      <c r="K549" s="59">
        <f t="shared" si="118"/>
        <v>20.52036502027363</v>
      </c>
      <c r="L549" s="60">
        <v>5.2400000000000002E-2</v>
      </c>
      <c r="M549" s="59"/>
      <c r="N549" s="59">
        <f>SUM(M$476:M549)</f>
        <v>0</v>
      </c>
      <c r="O549" s="59">
        <f>SUM(K$476:K549)</f>
        <v>2022.1206381000457</v>
      </c>
      <c r="P549" s="60">
        <v>0.18394593703642656</v>
      </c>
      <c r="Q549" s="59">
        <f t="shared" si="121"/>
        <v>2022.1206381000457</v>
      </c>
      <c r="R549" s="57">
        <f t="shared" si="119"/>
        <v>2.5940769230769227</v>
      </c>
      <c r="S549" s="61">
        <f t="shared" ref="S549:S556" si="125">R549/R550-1</f>
        <v>0</v>
      </c>
      <c r="T549" s="43"/>
    </row>
    <row r="550" spans="1:20" s="22" customFormat="1" x14ac:dyDescent="0.25">
      <c r="A550" s="43" t="s">
        <v>15</v>
      </c>
      <c r="B550" s="44">
        <v>3</v>
      </c>
      <c r="C550" s="44">
        <v>2008</v>
      </c>
      <c r="D550" s="44" t="str">
        <f t="shared" si="120"/>
        <v>2X5X3/2008</v>
      </c>
      <c r="E550" s="55">
        <v>112.41</v>
      </c>
      <c r="F550" s="55">
        <v>2.4500000000000002</v>
      </c>
      <c r="G550" s="59">
        <f t="shared" si="114"/>
        <v>4.5944000000000003</v>
      </c>
      <c r="H550" s="59">
        <f t="shared" si="115"/>
        <v>9.8549880000000005</v>
      </c>
      <c r="I550" s="59">
        <f t="shared" si="116"/>
        <v>129.30938799999998</v>
      </c>
      <c r="J550" s="59">
        <f t="shared" si="117"/>
        <v>146.55489972441075</v>
      </c>
      <c r="K550" s="59">
        <f t="shared" si="118"/>
        <v>17.245511724410761</v>
      </c>
      <c r="L550" s="60">
        <v>5.6600000000000004E-2</v>
      </c>
      <c r="M550" s="59"/>
      <c r="N550" s="59">
        <f>SUM(M$476:M550)</f>
        <v>0</v>
      </c>
      <c r="O550" s="59">
        <f>SUM(K$476:K550)</f>
        <v>2039.3661498244564</v>
      </c>
      <c r="P550" s="60">
        <v>0.1580682380089006</v>
      </c>
      <c r="Q550" s="59">
        <f t="shared" si="121"/>
        <v>2039.3661498244564</v>
      </c>
      <c r="R550" s="57">
        <f t="shared" si="119"/>
        <v>2.5940769230769227</v>
      </c>
      <c r="S550" s="61">
        <f t="shared" si="125"/>
        <v>0</v>
      </c>
      <c r="T550" s="43"/>
    </row>
    <row r="551" spans="1:20" s="22" customFormat="1" x14ac:dyDescent="0.25">
      <c r="A551" s="43" t="s">
        <v>15</v>
      </c>
      <c r="B551" s="44">
        <v>2</v>
      </c>
      <c r="C551" s="44">
        <v>2008</v>
      </c>
      <c r="D551" s="44" t="str">
        <f t="shared" si="120"/>
        <v>2X5X2/2008</v>
      </c>
      <c r="E551" s="55">
        <v>112.41</v>
      </c>
      <c r="F551" s="55">
        <v>2.4500000000000002</v>
      </c>
      <c r="G551" s="59">
        <f t="shared" si="114"/>
        <v>4.5944000000000003</v>
      </c>
      <c r="H551" s="59">
        <f t="shared" si="115"/>
        <v>9.8549880000000005</v>
      </c>
      <c r="I551" s="59">
        <f t="shared" si="116"/>
        <v>129.30938799999998</v>
      </c>
      <c r="J551" s="59">
        <f t="shared" si="117"/>
        <v>146.03342626965551</v>
      </c>
      <c r="K551" s="59">
        <f t="shared" si="118"/>
        <v>16.724038269655523</v>
      </c>
      <c r="L551" s="60">
        <v>0.06</v>
      </c>
      <c r="M551" s="59"/>
      <c r="N551" s="59">
        <f>SUM(M$476:M551)</f>
        <v>0</v>
      </c>
      <c r="O551" s="59">
        <f>SUM(K$476:K551)</f>
        <v>2056.0901880941119</v>
      </c>
      <c r="P551" s="60">
        <v>0.15394758529751112</v>
      </c>
      <c r="Q551" s="59">
        <f t="shared" si="121"/>
        <v>2056.0901880941119</v>
      </c>
      <c r="R551" s="57">
        <f t="shared" si="119"/>
        <v>2.5940769230769227</v>
      </c>
      <c r="S551" s="61">
        <f t="shared" si="125"/>
        <v>0</v>
      </c>
      <c r="T551" s="43"/>
    </row>
    <row r="552" spans="1:20" s="22" customFormat="1" x14ac:dyDescent="0.25">
      <c r="A552" s="43" t="s">
        <v>15</v>
      </c>
      <c r="B552" s="44">
        <v>1</v>
      </c>
      <c r="C552" s="44">
        <v>2008</v>
      </c>
      <c r="D552" s="44" t="str">
        <f t="shared" si="120"/>
        <v>2X5X1/2008</v>
      </c>
      <c r="E552" s="55">
        <v>112.41</v>
      </c>
      <c r="F552" s="55">
        <v>2.4500000000000002</v>
      </c>
      <c r="G552" s="59">
        <f t="shared" si="114"/>
        <v>4.5944000000000003</v>
      </c>
      <c r="H552" s="59">
        <f t="shared" si="115"/>
        <v>9.8549880000000005</v>
      </c>
      <c r="I552" s="59">
        <f t="shared" si="116"/>
        <v>129.30938799999998</v>
      </c>
      <c r="J552" s="59">
        <f t="shared" si="117"/>
        <v>141.63219031152133</v>
      </c>
      <c r="K552" s="59">
        <f t="shared" si="118"/>
        <v>12.322802311521343</v>
      </c>
      <c r="L552" s="60">
        <v>6.9800000000000001E-2</v>
      </c>
      <c r="M552" s="59"/>
      <c r="N552" s="59">
        <f>SUM(M$476:M552)</f>
        <v>0</v>
      </c>
      <c r="O552" s="59">
        <f>SUM(K$476:K552)</f>
        <v>2068.4129904056331</v>
      </c>
      <c r="P552" s="60">
        <v>0.11916927641338389</v>
      </c>
      <c r="Q552" s="59">
        <f t="shared" si="121"/>
        <v>2068.4129904056331</v>
      </c>
      <c r="R552" s="57">
        <f t="shared" si="119"/>
        <v>2.5940769230769227</v>
      </c>
      <c r="S552" s="61">
        <f t="shared" si="125"/>
        <v>0</v>
      </c>
      <c r="T552" s="43"/>
    </row>
    <row r="553" spans="1:20" s="22" customFormat="1" x14ac:dyDescent="0.25">
      <c r="A553" s="43" t="s">
        <v>15</v>
      </c>
      <c r="B553" s="44">
        <v>12</v>
      </c>
      <c r="C553" s="44">
        <v>2007</v>
      </c>
      <c r="D553" s="44" t="str">
        <f t="shared" si="120"/>
        <v>2X5X12/2007</v>
      </c>
      <c r="E553" s="55">
        <v>112.41</v>
      </c>
      <c r="F553" s="55">
        <v>2.4500000000000002</v>
      </c>
      <c r="G553" s="59">
        <f t="shared" si="114"/>
        <v>4.5944000000000003</v>
      </c>
      <c r="H553" s="59">
        <f t="shared" si="115"/>
        <v>9.8549880000000005</v>
      </c>
      <c r="I553" s="59">
        <f t="shared" si="116"/>
        <v>129.30938799999998</v>
      </c>
      <c r="J553" s="59">
        <f t="shared" si="117"/>
        <v>144.80274891643322</v>
      </c>
      <c r="K553" s="59">
        <f t="shared" si="118"/>
        <v>15.493360916433232</v>
      </c>
      <c r="L553" s="60">
        <v>7.3300000000000004E-2</v>
      </c>
      <c r="M553" s="59"/>
      <c r="N553" s="59">
        <f>SUM(M$476:M553)</f>
        <v>0</v>
      </c>
      <c r="O553" s="59">
        <f>SUM(K$476:K553)</f>
        <v>2083.9063513220663</v>
      </c>
      <c r="P553" s="60">
        <v>0.14422284489863194</v>
      </c>
      <c r="Q553" s="59">
        <f t="shared" si="121"/>
        <v>2083.9063513220663</v>
      </c>
      <c r="R553" s="57">
        <f t="shared" si="119"/>
        <v>2.5940769230769227</v>
      </c>
      <c r="S553" s="61">
        <f t="shared" si="125"/>
        <v>0</v>
      </c>
      <c r="T553" s="43"/>
    </row>
    <row r="554" spans="1:20" s="22" customFormat="1" x14ac:dyDescent="0.25">
      <c r="A554" s="43" t="s">
        <v>15</v>
      </c>
      <c r="B554" s="44">
        <v>11</v>
      </c>
      <c r="C554" s="44">
        <v>2007</v>
      </c>
      <c r="D554" s="44" t="str">
        <f t="shared" si="120"/>
        <v>2X5X11/2007</v>
      </c>
      <c r="E554" s="55">
        <v>112.41</v>
      </c>
      <c r="F554" s="55">
        <v>2.4500000000000002</v>
      </c>
      <c r="G554" s="59">
        <f t="shared" si="114"/>
        <v>4.5944000000000003</v>
      </c>
      <c r="H554" s="59">
        <f t="shared" si="115"/>
        <v>9.8549880000000005</v>
      </c>
      <c r="I554" s="59">
        <f t="shared" si="116"/>
        <v>129.30938799999998</v>
      </c>
      <c r="J554" s="59">
        <f t="shared" si="117"/>
        <v>142.48740677731993</v>
      </c>
      <c r="K554" s="59">
        <f t="shared" si="118"/>
        <v>13.178018777319949</v>
      </c>
      <c r="L554" s="60">
        <v>7.4999999999999997E-2</v>
      </c>
      <c r="M554" s="59"/>
      <c r="N554" s="59">
        <f>SUM(M$476:M554)</f>
        <v>0</v>
      </c>
      <c r="O554" s="59">
        <f>SUM(K$476:K554)</f>
        <v>2097.0843700993864</v>
      </c>
      <c r="P554" s="60">
        <v>0.12592714686006262</v>
      </c>
      <c r="Q554" s="59">
        <f t="shared" si="121"/>
        <v>2097.0843700993864</v>
      </c>
      <c r="R554" s="57">
        <f t="shared" si="119"/>
        <v>2.5940769230769227</v>
      </c>
      <c r="S554" s="61">
        <f t="shared" si="125"/>
        <v>0</v>
      </c>
      <c r="T554" s="43"/>
    </row>
    <row r="555" spans="1:20" s="22" customFormat="1" x14ac:dyDescent="0.25">
      <c r="A555" s="43" t="s">
        <v>15</v>
      </c>
      <c r="B555" s="44">
        <v>10</v>
      </c>
      <c r="C555" s="44">
        <v>2007</v>
      </c>
      <c r="D555" s="44" t="str">
        <f t="shared" si="120"/>
        <v>2X5X10/2007</v>
      </c>
      <c r="E555" s="55">
        <v>112.41</v>
      </c>
      <c r="F555" s="55">
        <v>2.4500000000000002</v>
      </c>
      <c r="G555" s="59">
        <f t="shared" si="114"/>
        <v>4.5944000000000003</v>
      </c>
      <c r="H555" s="59">
        <f t="shared" si="115"/>
        <v>9.8549880000000005</v>
      </c>
      <c r="I555" s="59">
        <f t="shared" si="116"/>
        <v>129.30938799999998</v>
      </c>
      <c r="J555" s="59">
        <f t="shared" si="117"/>
        <v>141.84077969342343</v>
      </c>
      <c r="K555" s="59">
        <f t="shared" si="118"/>
        <v>12.531391693423444</v>
      </c>
      <c r="L555" s="60">
        <v>7.7399999999999997E-2</v>
      </c>
      <c r="M555" s="59"/>
      <c r="N555" s="59">
        <f>SUM(M$476:M555)</f>
        <v>0</v>
      </c>
      <c r="O555" s="59">
        <f>SUM(K$476:K555)</f>
        <v>2109.6157617928097</v>
      </c>
      <c r="P555" s="60">
        <v>0.12081753749793968</v>
      </c>
      <c r="Q555" s="59">
        <f t="shared" si="121"/>
        <v>2109.6157617928097</v>
      </c>
      <c r="R555" s="57">
        <f t="shared" si="119"/>
        <v>2.5940769230769227</v>
      </c>
      <c r="S555" s="61">
        <f t="shared" si="125"/>
        <v>0</v>
      </c>
      <c r="T555" s="43"/>
    </row>
    <row r="556" spans="1:20" s="22" customFormat="1" x14ac:dyDescent="0.25">
      <c r="A556" s="43" t="s">
        <v>15</v>
      </c>
      <c r="B556" s="44">
        <v>9</v>
      </c>
      <c r="C556" s="44">
        <v>2007</v>
      </c>
      <c r="D556" s="44" t="str">
        <f t="shared" si="120"/>
        <v>2X5X9/2007</v>
      </c>
      <c r="E556" s="55">
        <v>112.41</v>
      </c>
      <c r="F556" s="55">
        <v>2.4500000000000002</v>
      </c>
      <c r="G556" s="59">
        <f t="shared" si="114"/>
        <v>4.5944000000000003</v>
      </c>
      <c r="H556" s="59">
        <f t="shared" si="115"/>
        <v>9.8549880000000005</v>
      </c>
      <c r="I556" s="59">
        <f t="shared" si="116"/>
        <v>129.30938799999998</v>
      </c>
      <c r="J556" s="59">
        <f t="shared" si="117"/>
        <v>141.21501154771718</v>
      </c>
      <c r="K556" s="59">
        <f t="shared" si="118"/>
        <v>11.905623547717198</v>
      </c>
      <c r="L556" s="60">
        <v>8.0299999999999996E-2</v>
      </c>
      <c r="M556" s="59"/>
      <c r="N556" s="59">
        <f>SUM(M$476:M556)</f>
        <v>0</v>
      </c>
      <c r="O556" s="59">
        <f>SUM(K$476:K556)</f>
        <v>2121.5213853405271</v>
      </c>
      <c r="P556" s="60">
        <v>0.11587275424427229</v>
      </c>
      <c r="Q556" s="59">
        <f t="shared" si="121"/>
        <v>2121.5213853405271</v>
      </c>
      <c r="R556" s="57">
        <f t="shared" si="119"/>
        <v>2.5940769230769227</v>
      </c>
      <c r="S556" s="61">
        <f t="shared" si="125"/>
        <v>0</v>
      </c>
      <c r="T556" s="43"/>
    </row>
    <row r="557" spans="1:20" s="22" customFormat="1" x14ac:dyDescent="0.25">
      <c r="A557" s="43" t="s">
        <v>15</v>
      </c>
      <c r="B557" s="44">
        <v>8</v>
      </c>
      <c r="C557" s="44">
        <v>2007</v>
      </c>
      <c r="D557" s="44" t="str">
        <f t="shared" si="120"/>
        <v>2X5X8/2007</v>
      </c>
      <c r="E557" s="55">
        <v>112.41</v>
      </c>
      <c r="F557" s="55">
        <v>2.4500000000000002</v>
      </c>
      <c r="G557" s="59">
        <f t="shared" si="114"/>
        <v>4.5944000000000003</v>
      </c>
      <c r="H557" s="59">
        <f t="shared" si="115"/>
        <v>9.8549880000000005</v>
      </c>
      <c r="I557" s="59">
        <f t="shared" si="116"/>
        <v>129.30938799999998</v>
      </c>
      <c r="J557" s="59">
        <f t="shared" si="117"/>
        <v>140.96470428943465</v>
      </c>
      <c r="K557" s="59">
        <f t="shared" si="118"/>
        <v>11.655316289434666</v>
      </c>
      <c r="L557" s="60">
        <v>8.2500000000000004E-2</v>
      </c>
      <c r="M557" s="59"/>
      <c r="N557" s="59">
        <f>SUM(M$476:M557)</f>
        <v>0</v>
      </c>
      <c r="O557" s="59">
        <f>SUM(K$476:K557)</f>
        <v>2133.1767016299618</v>
      </c>
      <c r="P557" s="60">
        <v>0.11389484094280534</v>
      </c>
      <c r="Q557" s="59">
        <f t="shared" si="121"/>
        <v>2133.1767016299618</v>
      </c>
      <c r="R557" s="57">
        <f t="shared" si="119"/>
        <v>2.5940769230769227</v>
      </c>
      <c r="S557" s="61"/>
      <c r="T557" s="43"/>
    </row>
    <row r="558" spans="1:20" s="22" customFormat="1" x14ac:dyDescent="0.25">
      <c r="A558" s="43" t="s">
        <v>15</v>
      </c>
      <c r="B558" s="44">
        <v>7</v>
      </c>
      <c r="C558" s="44">
        <v>2007</v>
      </c>
      <c r="D558" s="44" t="str">
        <f t="shared" si="120"/>
        <v>2X5X7/2007</v>
      </c>
      <c r="E558" s="55">
        <v>112.41</v>
      </c>
      <c r="F558" s="55">
        <v>2.4500000000000002</v>
      </c>
      <c r="G558" s="59">
        <f t="shared" si="114"/>
        <v>4.5944000000000003</v>
      </c>
      <c r="H558" s="59">
        <f t="shared" si="115"/>
        <v>9.8549880000000005</v>
      </c>
      <c r="I558" s="59">
        <f t="shared" si="116"/>
        <v>129.30938799999998</v>
      </c>
      <c r="J558" s="59">
        <f t="shared" si="117"/>
        <v>140.96470428943465</v>
      </c>
      <c r="K558" s="59">
        <f t="shared" si="118"/>
        <v>11.655316289434666</v>
      </c>
      <c r="L558" s="60">
        <v>8.2500000000000004E-2</v>
      </c>
      <c r="M558" s="59"/>
      <c r="N558" s="59">
        <f>SUM(M$476:M558)</f>
        <v>0</v>
      </c>
      <c r="O558" s="59">
        <f>SUM(K$476:K558)</f>
        <v>2144.8320179193965</v>
      </c>
      <c r="P558" s="60">
        <v>0.11389484094280534</v>
      </c>
      <c r="Q558" s="59">
        <f t="shared" si="121"/>
        <v>2144.8320179193965</v>
      </c>
      <c r="R558" s="57">
        <f t="shared" si="119"/>
        <v>2.5940769230769227</v>
      </c>
      <c r="S558" s="61">
        <f>R558/R559-1</f>
        <v>0</v>
      </c>
      <c r="T558" s="43"/>
    </row>
    <row r="559" spans="1:20" s="22" customFormat="1" x14ac:dyDescent="0.25">
      <c r="A559" s="43" t="s">
        <v>15</v>
      </c>
      <c r="B559" s="44">
        <v>6</v>
      </c>
      <c r="C559" s="44">
        <v>2007</v>
      </c>
      <c r="D559" s="44" t="str">
        <f t="shared" si="120"/>
        <v>2X5X6/2007</v>
      </c>
      <c r="E559" s="55">
        <v>112.41</v>
      </c>
      <c r="F559" s="55">
        <v>2.4500000000000002</v>
      </c>
      <c r="G559" s="59">
        <f t="shared" si="114"/>
        <v>4.5944000000000003</v>
      </c>
      <c r="H559" s="59">
        <f t="shared" si="115"/>
        <v>9.8549880000000005</v>
      </c>
      <c r="I559" s="59">
        <f t="shared" si="116"/>
        <v>129.30938799999998</v>
      </c>
      <c r="J559" s="59">
        <f t="shared" si="117"/>
        <v>140.83955066029338</v>
      </c>
      <c r="K559" s="59">
        <f t="shared" si="118"/>
        <v>11.530162660293399</v>
      </c>
      <c r="L559" s="60">
        <v>8.2500000000000004E-2</v>
      </c>
      <c r="M559" s="59"/>
      <c r="N559" s="59">
        <f>SUM(M$476:M559)</f>
        <v>0</v>
      </c>
      <c r="O559" s="59">
        <f>SUM(K$476:K559)</f>
        <v>2156.3621805796902</v>
      </c>
      <c r="P559" s="60">
        <v>0.11290588429207185</v>
      </c>
      <c r="Q559" s="59">
        <f t="shared" si="121"/>
        <v>2156.3621805796902</v>
      </c>
      <c r="R559" s="57">
        <f t="shared" si="119"/>
        <v>2.5940769230769227</v>
      </c>
      <c r="S559" s="61">
        <f t="shared" ref="S559:S566" si="126">R559/R560-1</f>
        <v>0</v>
      </c>
      <c r="T559" s="43"/>
    </row>
    <row r="560" spans="1:20" s="22" customFormat="1" x14ac:dyDescent="0.25">
      <c r="A560" s="43" t="s">
        <v>15</v>
      </c>
      <c r="B560" s="44">
        <v>5</v>
      </c>
      <c r="C560" s="44">
        <v>2007</v>
      </c>
      <c r="D560" s="44" t="str">
        <f t="shared" si="120"/>
        <v>2X5X5/2007</v>
      </c>
      <c r="E560" s="55">
        <v>112.41</v>
      </c>
      <c r="F560" s="55">
        <v>2.4500000000000002</v>
      </c>
      <c r="G560" s="59">
        <f t="shared" si="114"/>
        <v>4.5944000000000003</v>
      </c>
      <c r="H560" s="59">
        <f t="shared" si="115"/>
        <v>9.8549880000000005</v>
      </c>
      <c r="I560" s="59">
        <f t="shared" si="116"/>
        <v>129.30938799999998</v>
      </c>
      <c r="J560" s="59">
        <f t="shared" si="117"/>
        <v>141.21501154771718</v>
      </c>
      <c r="K560" s="59">
        <f t="shared" si="118"/>
        <v>11.905623547717198</v>
      </c>
      <c r="L560" s="60">
        <v>8.2500000000000004E-2</v>
      </c>
      <c r="M560" s="59"/>
      <c r="N560" s="59">
        <f>SUM(M$476:M560)</f>
        <v>0</v>
      </c>
      <c r="O560" s="59">
        <f>SUM(K$476:K560)</f>
        <v>2168.2678041274075</v>
      </c>
      <c r="P560" s="60">
        <v>0.11587275424427229</v>
      </c>
      <c r="Q560" s="59">
        <f t="shared" si="121"/>
        <v>2168.2678041274075</v>
      </c>
      <c r="R560" s="57">
        <f t="shared" si="119"/>
        <v>2.5940769230769227</v>
      </c>
      <c r="S560" s="61">
        <f t="shared" si="126"/>
        <v>0</v>
      </c>
      <c r="T560" s="43"/>
    </row>
    <row r="561" spans="1:20" s="22" customFormat="1" x14ac:dyDescent="0.25">
      <c r="A561" s="43" t="s">
        <v>15</v>
      </c>
      <c r="B561" s="44">
        <v>4</v>
      </c>
      <c r="C561" s="44">
        <v>2007</v>
      </c>
      <c r="D561" s="44" t="str">
        <f t="shared" si="120"/>
        <v>2X5X4/2007</v>
      </c>
      <c r="E561" s="55">
        <v>112.41</v>
      </c>
      <c r="F561" s="55">
        <v>2.4500000000000002</v>
      </c>
      <c r="G561" s="59">
        <f t="shared" si="114"/>
        <v>4.5944000000000003</v>
      </c>
      <c r="H561" s="59">
        <f t="shared" si="115"/>
        <v>9.8549880000000005</v>
      </c>
      <c r="I561" s="59">
        <f t="shared" si="116"/>
        <v>129.30938799999998</v>
      </c>
      <c r="J561" s="59">
        <f t="shared" si="117"/>
        <v>140.04691100906544</v>
      </c>
      <c r="K561" s="59">
        <f t="shared" si="118"/>
        <v>10.737523009065455</v>
      </c>
      <c r="L561" s="60">
        <v>8.2500000000000004E-2</v>
      </c>
      <c r="M561" s="59"/>
      <c r="N561" s="59">
        <f>SUM(M$476:M561)</f>
        <v>0</v>
      </c>
      <c r="O561" s="59">
        <f>SUM(K$476:K561)</f>
        <v>2179.0053271364732</v>
      </c>
      <c r="P561" s="60">
        <v>0.10664249217075984</v>
      </c>
      <c r="Q561" s="59">
        <f t="shared" si="121"/>
        <v>2179.0053271364732</v>
      </c>
      <c r="R561" s="57">
        <f t="shared" si="119"/>
        <v>2.5940769230769227</v>
      </c>
      <c r="S561" s="61">
        <f t="shared" si="126"/>
        <v>0</v>
      </c>
      <c r="T561" s="43"/>
    </row>
    <row r="562" spans="1:20" s="22" customFormat="1" x14ac:dyDescent="0.25">
      <c r="A562" s="43" t="s">
        <v>15</v>
      </c>
      <c r="B562" s="44">
        <v>3</v>
      </c>
      <c r="C562" s="44">
        <v>2007</v>
      </c>
      <c r="D562" s="44" t="str">
        <f t="shared" si="120"/>
        <v>2X5X3/2007</v>
      </c>
      <c r="E562" s="55">
        <v>112.41</v>
      </c>
      <c r="F562" s="55">
        <v>2.4500000000000002</v>
      </c>
      <c r="G562" s="59">
        <f t="shared" si="114"/>
        <v>4.5944000000000003</v>
      </c>
      <c r="H562" s="59">
        <f t="shared" si="115"/>
        <v>9.8549880000000005</v>
      </c>
      <c r="I562" s="59">
        <f t="shared" si="116"/>
        <v>129.30938799999998</v>
      </c>
      <c r="J562" s="59">
        <f t="shared" si="117"/>
        <v>138.54506745937036</v>
      </c>
      <c r="K562" s="59">
        <f t="shared" si="118"/>
        <v>9.2356794593703739</v>
      </c>
      <c r="L562" s="60">
        <v>8.2500000000000004E-2</v>
      </c>
      <c r="M562" s="59"/>
      <c r="N562" s="59">
        <f>SUM(M$476:M562)</f>
        <v>0</v>
      </c>
      <c r="O562" s="59">
        <f>SUM(K$476:K562)</f>
        <v>2188.2410065958434</v>
      </c>
      <c r="P562" s="60">
        <v>9.4775012361958136E-2</v>
      </c>
      <c r="Q562" s="59">
        <f t="shared" si="121"/>
        <v>2188.2410065958434</v>
      </c>
      <c r="R562" s="57">
        <f t="shared" si="119"/>
        <v>2.5940769230769227</v>
      </c>
      <c r="S562" s="61">
        <f t="shared" si="126"/>
        <v>0</v>
      </c>
      <c r="T562" s="43"/>
    </row>
    <row r="563" spans="1:20" s="22" customFormat="1" x14ac:dyDescent="0.25">
      <c r="A563" s="43" t="s">
        <v>15</v>
      </c>
      <c r="B563" s="44">
        <v>2</v>
      </c>
      <c r="C563" s="44">
        <v>2007</v>
      </c>
      <c r="D563" s="44" t="str">
        <f t="shared" si="120"/>
        <v>2X5X2/2007</v>
      </c>
      <c r="E563" s="55">
        <v>112.41</v>
      </c>
      <c r="F563" s="55">
        <v>2.4500000000000002</v>
      </c>
      <c r="G563" s="59">
        <f t="shared" si="114"/>
        <v>4.5944000000000003</v>
      </c>
      <c r="H563" s="59">
        <f t="shared" si="115"/>
        <v>9.8549880000000005</v>
      </c>
      <c r="I563" s="59">
        <f t="shared" si="116"/>
        <v>129.30938799999998</v>
      </c>
      <c r="J563" s="59">
        <f t="shared" si="117"/>
        <v>138.54506745937036</v>
      </c>
      <c r="K563" s="59">
        <f t="shared" si="118"/>
        <v>9.2356794593703739</v>
      </c>
      <c r="L563" s="60">
        <v>8.2500000000000004E-2</v>
      </c>
      <c r="M563" s="59"/>
      <c r="N563" s="59">
        <f>SUM(M$476:M563)</f>
        <v>0</v>
      </c>
      <c r="O563" s="59">
        <f>SUM(K$476:K563)</f>
        <v>2197.4766860552136</v>
      </c>
      <c r="P563" s="60">
        <v>9.4775012361958136E-2</v>
      </c>
      <c r="Q563" s="59">
        <f t="shared" si="121"/>
        <v>2197.4766860552136</v>
      </c>
      <c r="R563" s="57">
        <f t="shared" si="119"/>
        <v>2.5940769230769227</v>
      </c>
      <c r="S563" s="61">
        <f t="shared" si="126"/>
        <v>0</v>
      </c>
      <c r="T563" s="43"/>
    </row>
    <row r="564" spans="1:20" s="22" customFormat="1" x14ac:dyDescent="0.25">
      <c r="A564" s="43" t="s">
        <v>15</v>
      </c>
      <c r="B564" s="44">
        <v>1</v>
      </c>
      <c r="C564" s="44">
        <v>2007</v>
      </c>
      <c r="D564" s="44" t="str">
        <f t="shared" si="120"/>
        <v>2X5X1/2007</v>
      </c>
      <c r="E564" s="55">
        <v>112.41</v>
      </c>
      <c r="F564" s="55">
        <v>2.4500000000000002</v>
      </c>
      <c r="G564" s="59">
        <f t="shared" si="114"/>
        <v>4.5944000000000003</v>
      </c>
      <c r="H564" s="59">
        <f t="shared" si="115"/>
        <v>9.8549880000000005</v>
      </c>
      <c r="I564" s="59">
        <f t="shared" si="116"/>
        <v>129.30938799999998</v>
      </c>
      <c r="J564" s="59">
        <f t="shared" si="117"/>
        <v>139.31684817240813</v>
      </c>
      <c r="K564" s="59">
        <f t="shared" si="118"/>
        <v>10.007460172408145</v>
      </c>
      <c r="L564" s="60">
        <v>8.2500000000000004E-2</v>
      </c>
      <c r="M564" s="59"/>
      <c r="N564" s="59">
        <f>SUM(M$476:M564)</f>
        <v>0</v>
      </c>
      <c r="O564" s="59">
        <f>SUM(K$476:K564)</f>
        <v>2207.4841462276217</v>
      </c>
      <c r="P564" s="60">
        <v>0.10087357837481457</v>
      </c>
      <c r="Q564" s="59">
        <f t="shared" si="121"/>
        <v>2207.4841462276217</v>
      </c>
      <c r="R564" s="57">
        <f t="shared" si="119"/>
        <v>2.5940769230769227</v>
      </c>
      <c r="S564" s="61">
        <f t="shared" si="126"/>
        <v>0</v>
      </c>
      <c r="T564" s="43"/>
    </row>
    <row r="565" spans="1:20" s="22" customFormat="1" x14ac:dyDescent="0.25">
      <c r="A565" s="43" t="s">
        <v>15</v>
      </c>
      <c r="B565" s="44">
        <v>12</v>
      </c>
      <c r="C565" s="44">
        <v>2006</v>
      </c>
      <c r="D565" s="44" t="str">
        <f t="shared" si="120"/>
        <v>2X5X12/2006</v>
      </c>
      <c r="E565" s="55">
        <v>112.41</v>
      </c>
      <c r="F565" s="55">
        <v>2.4500000000000002</v>
      </c>
      <c r="G565" s="59">
        <f t="shared" si="114"/>
        <v>4.5944000000000003</v>
      </c>
      <c r="H565" s="59">
        <f t="shared" si="115"/>
        <v>9.8549880000000005</v>
      </c>
      <c r="I565" s="59">
        <f t="shared" si="116"/>
        <v>129.30938799999998</v>
      </c>
      <c r="J565" s="59">
        <f t="shared" si="117"/>
        <v>139.33770711059833</v>
      </c>
      <c r="K565" s="59">
        <f t="shared" si="118"/>
        <v>10.028319110598346</v>
      </c>
      <c r="L565" s="60">
        <v>8.2500000000000004E-2</v>
      </c>
      <c r="M565" s="59"/>
      <c r="N565" s="59">
        <f>SUM(M$476:M565)</f>
        <v>0</v>
      </c>
      <c r="O565" s="59">
        <f>SUM(K$476:K565)</f>
        <v>2217.51246533822</v>
      </c>
      <c r="P565" s="60">
        <v>0.10103840448327014</v>
      </c>
      <c r="Q565" s="59">
        <f t="shared" si="121"/>
        <v>2217.51246533822</v>
      </c>
      <c r="R565" s="57">
        <f t="shared" si="119"/>
        <v>2.5940769230769227</v>
      </c>
      <c r="S565" s="61">
        <f t="shared" si="126"/>
        <v>0</v>
      </c>
      <c r="T565" s="43"/>
    </row>
    <row r="566" spans="1:20" s="22" customFormat="1" x14ac:dyDescent="0.25">
      <c r="A566" s="43" t="s">
        <v>15</v>
      </c>
      <c r="B566" s="44">
        <v>11</v>
      </c>
      <c r="C566" s="44">
        <v>2006</v>
      </c>
      <c r="D566" s="44" t="str">
        <f t="shared" si="120"/>
        <v>2X5X11/2006</v>
      </c>
      <c r="E566" s="55">
        <v>112.41</v>
      </c>
      <c r="F566" s="55">
        <v>2.4500000000000002</v>
      </c>
      <c r="G566" s="59">
        <f t="shared" si="114"/>
        <v>4.5944000000000003</v>
      </c>
      <c r="H566" s="59">
        <f t="shared" si="115"/>
        <v>9.8549880000000005</v>
      </c>
      <c r="I566" s="59">
        <f t="shared" si="116"/>
        <v>129.30938799999998</v>
      </c>
      <c r="J566" s="59">
        <f t="shared" si="117"/>
        <v>139.33770711059833</v>
      </c>
      <c r="K566" s="59">
        <f t="shared" si="118"/>
        <v>10.028319110598346</v>
      </c>
      <c r="L566" s="60">
        <v>8.2500000000000004E-2</v>
      </c>
      <c r="M566" s="59"/>
      <c r="N566" s="59">
        <f>SUM(M$476:M566)</f>
        <v>0</v>
      </c>
      <c r="O566" s="59">
        <f>SUM(K$476:K566)</f>
        <v>2227.5407844488182</v>
      </c>
      <c r="P566" s="60">
        <v>0.10103840448327014</v>
      </c>
      <c r="Q566" s="59">
        <f t="shared" si="121"/>
        <v>2227.5407844488182</v>
      </c>
      <c r="R566" s="57">
        <f t="shared" si="119"/>
        <v>2.5940769230769227</v>
      </c>
      <c r="S566" s="61">
        <f t="shared" si="126"/>
        <v>0</v>
      </c>
      <c r="T566" s="43"/>
    </row>
    <row r="567" spans="1:20" s="22" customFormat="1" x14ac:dyDescent="0.25">
      <c r="A567" s="43" t="s">
        <v>15</v>
      </c>
      <c r="B567" s="44">
        <v>10</v>
      </c>
      <c r="C567" s="44">
        <v>2006</v>
      </c>
      <c r="D567" s="44" t="str">
        <f t="shared" si="120"/>
        <v>2X5X10/2006</v>
      </c>
      <c r="E567" s="55">
        <v>112.41</v>
      </c>
      <c r="F567" s="55">
        <v>2.4500000000000002</v>
      </c>
      <c r="G567" s="59">
        <f t="shared" si="114"/>
        <v>4.5944000000000003</v>
      </c>
      <c r="H567" s="59">
        <f t="shared" si="115"/>
        <v>9.8549880000000005</v>
      </c>
      <c r="I567" s="59">
        <f t="shared" si="116"/>
        <v>129.30938799999998</v>
      </c>
      <c r="J567" s="59">
        <f t="shared" si="117"/>
        <v>140.98556322762488</v>
      </c>
      <c r="K567" s="59">
        <f t="shared" si="118"/>
        <v>11.676175227624896</v>
      </c>
      <c r="L567" s="60">
        <v>8.2500000000000004E-2</v>
      </c>
      <c r="M567" s="59"/>
      <c r="N567" s="59">
        <f>SUM(M$476:M567)</f>
        <v>0</v>
      </c>
      <c r="O567" s="59">
        <f>SUM(K$476:K567)</f>
        <v>2239.2169596764429</v>
      </c>
      <c r="P567" s="60">
        <v>0.11405966705126092</v>
      </c>
      <c r="Q567" s="59">
        <f t="shared" si="121"/>
        <v>2239.2169596764429</v>
      </c>
      <c r="R567" s="57">
        <f t="shared" si="119"/>
        <v>2.5940769230769227</v>
      </c>
      <c r="S567" s="61"/>
      <c r="T567" s="43"/>
    </row>
    <row r="568" spans="1:20" s="22" customFormat="1" x14ac:dyDescent="0.25">
      <c r="A568" s="43" t="s">
        <v>15</v>
      </c>
      <c r="B568" s="44">
        <v>9</v>
      </c>
      <c r="C568" s="44">
        <v>2006</v>
      </c>
      <c r="D568" s="44" t="str">
        <f t="shared" si="120"/>
        <v>2X5X9/2006</v>
      </c>
      <c r="E568" s="55">
        <v>112.41</v>
      </c>
      <c r="F568" s="55">
        <v>2.4500000000000002</v>
      </c>
      <c r="G568" s="59">
        <f t="shared" si="114"/>
        <v>4.5944000000000003</v>
      </c>
      <c r="H568" s="59">
        <f t="shared" si="115"/>
        <v>9.8549880000000005</v>
      </c>
      <c r="I568" s="59">
        <f t="shared" si="116"/>
        <v>129.30938799999998</v>
      </c>
      <c r="J568" s="59">
        <f t="shared" si="117"/>
        <v>141.36102411504862</v>
      </c>
      <c r="K568" s="59">
        <f t="shared" si="118"/>
        <v>12.051636115048638</v>
      </c>
      <c r="L568" s="60">
        <v>8.2500000000000004E-2</v>
      </c>
      <c r="M568" s="59"/>
      <c r="N568" s="59">
        <f>SUM(M$476:M568)</f>
        <v>0</v>
      </c>
      <c r="O568" s="59">
        <f>SUM(K$476:K568)</f>
        <v>2251.2685957914914</v>
      </c>
      <c r="P568" s="60">
        <v>0.11702653700346134</v>
      </c>
      <c r="Q568" s="59">
        <f t="shared" si="121"/>
        <v>2251.2685957914914</v>
      </c>
      <c r="R568" s="57">
        <f t="shared" si="119"/>
        <v>2.5940769230769227</v>
      </c>
      <c r="S568" s="61">
        <f>R568/R569-1</f>
        <v>0</v>
      </c>
      <c r="T568" s="43"/>
    </row>
    <row r="569" spans="1:20" s="22" customFormat="1" x14ac:dyDescent="0.25">
      <c r="A569" s="43" t="s">
        <v>15</v>
      </c>
      <c r="B569" s="44">
        <v>8</v>
      </c>
      <c r="C569" s="44">
        <v>2006</v>
      </c>
      <c r="D569" s="44" t="str">
        <f t="shared" si="120"/>
        <v>2X5X8/2006</v>
      </c>
      <c r="E569" s="55">
        <v>112.41</v>
      </c>
      <c r="F569" s="55">
        <v>2.4500000000000002</v>
      </c>
      <c r="G569" s="59">
        <f t="shared" si="114"/>
        <v>4.5944000000000003</v>
      </c>
      <c r="H569" s="59">
        <f t="shared" si="115"/>
        <v>9.8549880000000005</v>
      </c>
      <c r="I569" s="59">
        <f t="shared" si="116"/>
        <v>129.30938799999998</v>
      </c>
      <c r="J569" s="59">
        <f t="shared" si="117"/>
        <v>140.86040959848361</v>
      </c>
      <c r="K569" s="59">
        <f t="shared" si="118"/>
        <v>11.551021598483629</v>
      </c>
      <c r="L569" s="60">
        <v>8.2500000000000004E-2</v>
      </c>
      <c r="M569" s="59"/>
      <c r="N569" s="59">
        <f>SUM(M$476:M569)</f>
        <v>0</v>
      </c>
      <c r="O569" s="59">
        <f>SUM(K$476:K569)</f>
        <v>2262.8196173899751</v>
      </c>
      <c r="P569" s="60">
        <v>0.11307071040052745</v>
      </c>
      <c r="Q569" s="59">
        <f t="shared" si="121"/>
        <v>2262.8196173899751</v>
      </c>
      <c r="R569" s="57">
        <f t="shared" si="119"/>
        <v>2.5940769230769227</v>
      </c>
      <c r="S569" s="61">
        <f t="shared" ref="S569:S576" si="127">R569/R570-1</f>
        <v>0</v>
      </c>
      <c r="T569" s="43"/>
    </row>
    <row r="570" spans="1:20" s="22" customFormat="1" x14ac:dyDescent="0.25">
      <c r="A570" s="43" t="s">
        <v>15</v>
      </c>
      <c r="B570" s="44">
        <v>7</v>
      </c>
      <c r="C570" s="44">
        <v>2006</v>
      </c>
      <c r="D570" s="44" t="str">
        <f t="shared" si="120"/>
        <v>2X5X7/2006</v>
      </c>
      <c r="E570" s="55">
        <v>112.41</v>
      </c>
      <c r="F570" s="55">
        <v>2.4500000000000002</v>
      </c>
      <c r="G570" s="59">
        <f t="shared" si="114"/>
        <v>4.5944000000000003</v>
      </c>
      <c r="H570" s="59">
        <f t="shared" si="115"/>
        <v>9.8549880000000005</v>
      </c>
      <c r="I570" s="59">
        <f t="shared" si="116"/>
        <v>129.30938799999998</v>
      </c>
      <c r="J570" s="59">
        <f t="shared" si="117"/>
        <v>140.58924340201088</v>
      </c>
      <c r="K570" s="59">
        <f t="shared" si="118"/>
        <v>11.279855402010895</v>
      </c>
      <c r="L570" s="60">
        <v>8.2500000000000004E-2</v>
      </c>
      <c r="M570" s="59"/>
      <c r="N570" s="59">
        <f>SUM(M$476:M570)</f>
        <v>0</v>
      </c>
      <c r="O570" s="59">
        <f>SUM(K$476:K570)</f>
        <v>2274.099472791986</v>
      </c>
      <c r="P570" s="60">
        <v>0.11092797099060492</v>
      </c>
      <c r="Q570" s="59">
        <f t="shared" si="121"/>
        <v>2274.099472791986</v>
      </c>
      <c r="R570" s="57">
        <f t="shared" si="119"/>
        <v>2.5940769230769227</v>
      </c>
      <c r="S570" s="61">
        <f t="shared" si="127"/>
        <v>0</v>
      </c>
      <c r="T570" s="43"/>
    </row>
    <row r="571" spans="1:20" s="22" customFormat="1" x14ac:dyDescent="0.25">
      <c r="A571" s="43" t="s">
        <v>15</v>
      </c>
      <c r="B571" s="44">
        <v>6</v>
      </c>
      <c r="C571" s="44">
        <v>2006</v>
      </c>
      <c r="D571" s="44" t="str">
        <f t="shared" si="120"/>
        <v>2X5X6/2006</v>
      </c>
      <c r="E571" s="55">
        <v>112.41</v>
      </c>
      <c r="F571" s="55">
        <v>2.4500000000000002</v>
      </c>
      <c r="G571" s="59">
        <f t="shared" si="114"/>
        <v>4.5944000000000003</v>
      </c>
      <c r="H571" s="59">
        <f t="shared" si="115"/>
        <v>9.8549880000000005</v>
      </c>
      <c r="I571" s="59">
        <f t="shared" si="116"/>
        <v>129.30938799999998</v>
      </c>
      <c r="J571" s="59">
        <f t="shared" si="117"/>
        <v>140.46408977286964</v>
      </c>
      <c r="K571" s="59">
        <f t="shared" si="118"/>
        <v>11.154701772869657</v>
      </c>
      <c r="L571" s="60">
        <v>8.0199999999999994E-2</v>
      </c>
      <c r="M571" s="59"/>
      <c r="N571" s="59">
        <f>SUM(M$476:M571)</f>
        <v>0</v>
      </c>
      <c r="O571" s="59">
        <f>SUM(K$476:K571)</f>
        <v>2285.2541745648559</v>
      </c>
      <c r="P571" s="60">
        <v>0.10993901433987144</v>
      </c>
      <c r="Q571" s="59">
        <f t="shared" si="121"/>
        <v>2285.2541745648559</v>
      </c>
      <c r="R571" s="57">
        <f t="shared" si="119"/>
        <v>2.5940769230769227</v>
      </c>
      <c r="S571" s="61">
        <f t="shared" si="127"/>
        <v>0</v>
      </c>
      <c r="T571" s="43"/>
    </row>
    <row r="572" spans="1:20" s="22" customFormat="1" x14ac:dyDescent="0.25">
      <c r="A572" s="43" t="s">
        <v>15</v>
      </c>
      <c r="B572" s="44">
        <v>5</v>
      </c>
      <c r="C572" s="44">
        <v>2006</v>
      </c>
      <c r="D572" s="44" t="str">
        <f t="shared" si="120"/>
        <v>2X5X5/2006</v>
      </c>
      <c r="E572" s="55">
        <v>112.41</v>
      </c>
      <c r="F572" s="55">
        <v>2.4500000000000002</v>
      </c>
      <c r="G572" s="59">
        <f t="shared" si="114"/>
        <v>4.5944000000000003</v>
      </c>
      <c r="H572" s="59">
        <f t="shared" si="115"/>
        <v>9.8549880000000005</v>
      </c>
      <c r="I572" s="59">
        <f t="shared" si="116"/>
        <v>129.30938799999998</v>
      </c>
      <c r="J572" s="59">
        <f t="shared" si="117"/>
        <v>139.58801436888086</v>
      </c>
      <c r="K572" s="59">
        <f t="shared" si="118"/>
        <v>10.278626368880879</v>
      </c>
      <c r="L572" s="60">
        <v>7.9299999999999995E-2</v>
      </c>
      <c r="M572" s="59"/>
      <c r="N572" s="59">
        <f>SUM(M$476:M572)</f>
        <v>0</v>
      </c>
      <c r="O572" s="59">
        <f>SUM(K$476:K572)</f>
        <v>2295.5328009337368</v>
      </c>
      <c r="P572" s="60">
        <v>0.1030163177847371</v>
      </c>
      <c r="Q572" s="59">
        <f t="shared" si="121"/>
        <v>2295.5328009337368</v>
      </c>
      <c r="R572" s="57">
        <f t="shared" si="119"/>
        <v>2.5940769230769227</v>
      </c>
      <c r="S572" s="61">
        <f t="shared" si="127"/>
        <v>0</v>
      </c>
      <c r="T572" s="43"/>
    </row>
    <row r="573" spans="1:20" s="22" customFormat="1" x14ac:dyDescent="0.25">
      <c r="A573" s="43" t="s">
        <v>15</v>
      </c>
      <c r="B573" s="44">
        <v>4</v>
      </c>
      <c r="C573" s="44">
        <v>2006</v>
      </c>
      <c r="D573" s="44" t="str">
        <f t="shared" si="120"/>
        <v>2X5X4/2006</v>
      </c>
      <c r="E573" s="55">
        <v>112.41</v>
      </c>
      <c r="F573" s="55">
        <v>2.4500000000000002</v>
      </c>
      <c r="G573" s="59">
        <f t="shared" si="114"/>
        <v>4.5944000000000003</v>
      </c>
      <c r="H573" s="59">
        <f t="shared" si="115"/>
        <v>9.8549880000000005</v>
      </c>
      <c r="I573" s="59">
        <f t="shared" si="116"/>
        <v>129.30938799999998</v>
      </c>
      <c r="J573" s="59">
        <f t="shared" si="117"/>
        <v>138.44077276841929</v>
      </c>
      <c r="K573" s="59">
        <f t="shared" si="118"/>
        <v>9.1313847684193092</v>
      </c>
      <c r="L573" s="60">
        <v>7.7499999999999999E-2</v>
      </c>
      <c r="M573" s="59"/>
      <c r="N573" s="59">
        <f>SUM(M$476:M573)</f>
        <v>0</v>
      </c>
      <c r="O573" s="59">
        <f>SUM(K$476:K573)</f>
        <v>2304.6641857021559</v>
      </c>
      <c r="P573" s="60">
        <v>9.395088181968024E-2</v>
      </c>
      <c r="Q573" s="59">
        <f t="shared" si="121"/>
        <v>2304.6641857021559</v>
      </c>
      <c r="R573" s="57">
        <f t="shared" si="119"/>
        <v>2.5940769230769227</v>
      </c>
      <c r="S573" s="61">
        <f t="shared" si="127"/>
        <v>0</v>
      </c>
      <c r="T573" s="43"/>
    </row>
    <row r="574" spans="1:20" s="22" customFormat="1" x14ac:dyDescent="0.25">
      <c r="A574" s="43" t="s">
        <v>15</v>
      </c>
      <c r="B574" s="44">
        <v>3</v>
      </c>
      <c r="C574" s="44">
        <v>2006</v>
      </c>
      <c r="D574" s="44" t="str">
        <f t="shared" si="120"/>
        <v>2X5X3/2006</v>
      </c>
      <c r="E574" s="55">
        <v>112.41</v>
      </c>
      <c r="F574" s="55">
        <v>2.4500000000000002</v>
      </c>
      <c r="G574" s="59">
        <f t="shared" si="114"/>
        <v>4.5944000000000003</v>
      </c>
      <c r="H574" s="59">
        <f t="shared" si="115"/>
        <v>9.8549880000000005</v>
      </c>
      <c r="I574" s="59">
        <f t="shared" si="116"/>
        <v>129.30938799999998</v>
      </c>
      <c r="J574" s="59">
        <f t="shared" si="117"/>
        <v>137.94015825185429</v>
      </c>
      <c r="K574" s="59">
        <f t="shared" si="118"/>
        <v>8.630770251854301</v>
      </c>
      <c r="L574" s="60">
        <v>7.5300000000000006E-2</v>
      </c>
      <c r="M574" s="59"/>
      <c r="N574" s="59">
        <f>SUM(M$476:M574)</f>
        <v>0</v>
      </c>
      <c r="O574" s="59">
        <f>SUM(K$476:K574)</f>
        <v>2313.2949559540102</v>
      </c>
      <c r="P574" s="60">
        <v>8.9995055216746334E-2</v>
      </c>
      <c r="Q574" s="59">
        <f t="shared" si="121"/>
        <v>2313.2949559540102</v>
      </c>
      <c r="R574" s="57">
        <f t="shared" si="119"/>
        <v>2.5940769230769227</v>
      </c>
      <c r="S574" s="61">
        <f t="shared" si="127"/>
        <v>0</v>
      </c>
      <c r="T574" s="43"/>
    </row>
    <row r="575" spans="1:20" s="22" customFormat="1" x14ac:dyDescent="0.25">
      <c r="A575" s="43" t="s">
        <v>15</v>
      </c>
      <c r="B575" s="44">
        <v>2</v>
      </c>
      <c r="C575" s="44">
        <v>2006</v>
      </c>
      <c r="D575" s="44" t="str">
        <f t="shared" si="120"/>
        <v>2X5X2/2006</v>
      </c>
      <c r="E575" s="55">
        <v>112.41</v>
      </c>
      <c r="F575" s="55">
        <v>2.4500000000000002</v>
      </c>
      <c r="G575" s="59">
        <f t="shared" si="114"/>
        <v>4.5944000000000003</v>
      </c>
      <c r="H575" s="59">
        <f t="shared" si="115"/>
        <v>9.8549880000000005</v>
      </c>
      <c r="I575" s="59">
        <f t="shared" si="116"/>
        <v>129.30938799999998</v>
      </c>
      <c r="J575" s="59">
        <f t="shared" si="117"/>
        <v>137.81500462271305</v>
      </c>
      <c r="K575" s="59">
        <f t="shared" si="118"/>
        <v>8.5056166227130632</v>
      </c>
      <c r="L575" s="60">
        <v>7.4999999999999997E-2</v>
      </c>
      <c r="M575" s="59"/>
      <c r="N575" s="59">
        <f>SUM(M$476:M575)</f>
        <v>0</v>
      </c>
      <c r="O575" s="59">
        <f>SUM(K$476:K575)</f>
        <v>2321.8005725767234</v>
      </c>
      <c r="P575" s="60">
        <v>8.9006098566012853E-2</v>
      </c>
      <c r="Q575" s="59">
        <f t="shared" si="121"/>
        <v>2321.8005725767234</v>
      </c>
      <c r="R575" s="57">
        <f t="shared" si="119"/>
        <v>2.5940769230769227</v>
      </c>
      <c r="S575" s="61">
        <f t="shared" si="127"/>
        <v>0</v>
      </c>
      <c r="T575" s="43"/>
    </row>
    <row r="576" spans="1:20" s="22" customFormat="1" x14ac:dyDescent="0.25">
      <c r="A576" s="43" t="s">
        <v>15</v>
      </c>
      <c r="B576" s="44">
        <v>1</v>
      </c>
      <c r="C576" s="44">
        <v>2006</v>
      </c>
      <c r="D576" s="44" t="str">
        <f t="shared" si="120"/>
        <v>2X5X1/2006</v>
      </c>
      <c r="E576" s="55">
        <v>112.41</v>
      </c>
      <c r="F576" s="55">
        <v>2.4500000000000002</v>
      </c>
      <c r="G576" s="59">
        <f t="shared" si="114"/>
        <v>4.5944000000000003</v>
      </c>
      <c r="H576" s="59">
        <f t="shared" si="115"/>
        <v>9.8549880000000005</v>
      </c>
      <c r="I576" s="59">
        <f t="shared" si="116"/>
        <v>129.30938799999998</v>
      </c>
      <c r="J576" s="59">
        <f t="shared" si="117"/>
        <v>137.68985099357178</v>
      </c>
      <c r="K576" s="59">
        <f t="shared" si="118"/>
        <v>8.3804629935717969</v>
      </c>
      <c r="L576" s="60">
        <v>7.2599999999999998E-2</v>
      </c>
      <c r="M576" s="59"/>
      <c r="N576" s="59">
        <f>SUM(M$476:M576)</f>
        <v>0</v>
      </c>
      <c r="O576" s="59">
        <f>SUM(K$476:K576)</f>
        <v>2330.1810355702951</v>
      </c>
      <c r="P576" s="60">
        <v>8.8017141915279373E-2</v>
      </c>
      <c r="Q576" s="59">
        <f t="shared" si="121"/>
        <v>2330.1810355702951</v>
      </c>
      <c r="R576" s="57">
        <f t="shared" si="119"/>
        <v>2.5940769230769227</v>
      </c>
      <c r="S576" s="61">
        <f t="shared" si="127"/>
        <v>0</v>
      </c>
      <c r="T576" s="43"/>
    </row>
    <row r="577" spans="1:20" s="22" customFormat="1" x14ac:dyDescent="0.25">
      <c r="A577" s="43" t="s">
        <v>15</v>
      </c>
      <c r="B577" s="44">
        <v>12</v>
      </c>
      <c r="C577" s="44">
        <v>2005</v>
      </c>
      <c r="D577" s="44" t="str">
        <f t="shared" si="120"/>
        <v>2X5X12/2005</v>
      </c>
      <c r="E577" s="55">
        <v>112.41</v>
      </c>
      <c r="F577" s="55">
        <v>2.4500000000000002</v>
      </c>
      <c r="G577" s="59">
        <f t="shared" si="114"/>
        <v>4.5944000000000003</v>
      </c>
      <c r="H577" s="59">
        <f t="shared" si="115"/>
        <v>9.8549880000000005</v>
      </c>
      <c r="I577" s="59">
        <f t="shared" si="116"/>
        <v>129.30938799999998</v>
      </c>
      <c r="J577" s="59">
        <f t="shared" si="117"/>
        <v>137.66899205538158</v>
      </c>
      <c r="K577" s="59">
        <f t="shared" si="118"/>
        <v>8.3596040553815953</v>
      </c>
      <c r="L577" s="60">
        <v>7.1500000000000008E-2</v>
      </c>
      <c r="M577" s="59"/>
      <c r="N577" s="59">
        <f>SUM(M$476:M577)</f>
        <v>0</v>
      </c>
      <c r="O577" s="59">
        <f>SUM(K$476:K577)</f>
        <v>2338.5406396256767</v>
      </c>
      <c r="P577" s="60">
        <v>8.7852315806823802E-2</v>
      </c>
      <c r="Q577" s="59">
        <f t="shared" si="121"/>
        <v>2338.5406396256767</v>
      </c>
      <c r="R577" s="57">
        <f t="shared" si="119"/>
        <v>2.5940769230769227</v>
      </c>
      <c r="S577" s="61"/>
      <c r="T577" s="43"/>
    </row>
    <row r="578" spans="1:20" s="22" customFormat="1" x14ac:dyDescent="0.25">
      <c r="A578" s="43" t="s">
        <v>15</v>
      </c>
      <c r="B578" s="44">
        <v>11</v>
      </c>
      <c r="C578" s="44">
        <v>2005</v>
      </c>
      <c r="D578" s="44" t="str">
        <f t="shared" si="120"/>
        <v>2X5X11/2005</v>
      </c>
      <c r="E578" s="55">
        <v>112.41</v>
      </c>
      <c r="F578" s="55">
        <v>2.4500000000000002</v>
      </c>
      <c r="G578" s="59">
        <f t="shared" si="114"/>
        <v>4.5944000000000003</v>
      </c>
      <c r="H578" s="59">
        <f t="shared" si="115"/>
        <v>9.8549880000000005</v>
      </c>
      <c r="I578" s="59">
        <f t="shared" si="116"/>
        <v>129.30938799999998</v>
      </c>
      <c r="J578" s="59">
        <f t="shared" si="117"/>
        <v>141.52789562057029</v>
      </c>
      <c r="K578" s="59">
        <f t="shared" si="118"/>
        <v>12.218507620570307</v>
      </c>
      <c r="L578" s="60">
        <v>7.0000000000000007E-2</v>
      </c>
      <c r="M578" s="59"/>
      <c r="N578" s="59">
        <f>SUM(M$476:M578)</f>
        <v>0</v>
      </c>
      <c r="O578" s="59">
        <f>SUM(K$476:K578)</f>
        <v>2350.7591472462468</v>
      </c>
      <c r="P578" s="60">
        <v>0.11834514587110598</v>
      </c>
      <c r="Q578" s="59">
        <f t="shared" si="121"/>
        <v>2350.7591472462468</v>
      </c>
      <c r="R578" s="57">
        <f t="shared" si="119"/>
        <v>2.5940769230769227</v>
      </c>
      <c r="S578" s="61">
        <f>R578/R579-1</f>
        <v>0</v>
      </c>
      <c r="T578" s="43"/>
    </row>
    <row r="579" spans="1:20" s="22" customFormat="1" x14ac:dyDescent="0.25">
      <c r="A579" s="43" t="s">
        <v>15</v>
      </c>
      <c r="B579" s="44">
        <v>10</v>
      </c>
      <c r="C579" s="44">
        <v>2005</v>
      </c>
      <c r="D579" s="44" t="str">
        <f t="shared" si="120"/>
        <v>2X5X10/2005</v>
      </c>
      <c r="E579" s="55">
        <v>112.41</v>
      </c>
      <c r="F579" s="55">
        <v>2.4500000000000002</v>
      </c>
      <c r="G579" s="59">
        <f t="shared" si="114"/>
        <v>4.5944000000000003</v>
      </c>
      <c r="H579" s="59">
        <f t="shared" si="115"/>
        <v>9.8549880000000005</v>
      </c>
      <c r="I579" s="59">
        <f t="shared" si="116"/>
        <v>129.30938799999998</v>
      </c>
      <c r="J579" s="59">
        <f t="shared" si="117"/>
        <v>139.17083560507663</v>
      </c>
      <c r="K579" s="59">
        <f t="shared" si="118"/>
        <v>9.8614476050766484</v>
      </c>
      <c r="L579" s="60">
        <v>6.7500000000000004E-2</v>
      </c>
      <c r="M579" s="59"/>
      <c r="N579" s="59">
        <f>SUM(M$476:M579)</f>
        <v>0</v>
      </c>
      <c r="O579" s="59">
        <f>SUM(K$476:K579)</f>
        <v>2360.6205948513234</v>
      </c>
      <c r="P579" s="60">
        <v>9.9719795615625509E-2</v>
      </c>
      <c r="Q579" s="59">
        <f t="shared" si="121"/>
        <v>2360.6205948513234</v>
      </c>
      <c r="R579" s="57">
        <f t="shared" si="119"/>
        <v>2.5940769230769227</v>
      </c>
      <c r="S579" s="61">
        <f t="shared" ref="S579:S586" si="128">R579/R580-1</f>
        <v>0</v>
      </c>
      <c r="T579" s="43"/>
    </row>
    <row r="580" spans="1:20" s="22" customFormat="1" x14ac:dyDescent="0.25">
      <c r="A580" s="43" t="s">
        <v>15</v>
      </c>
      <c r="B580" s="44">
        <v>9</v>
      </c>
      <c r="C580" s="44">
        <v>2005</v>
      </c>
      <c r="D580" s="44" t="str">
        <f t="shared" si="120"/>
        <v>2X5X9/2005</v>
      </c>
      <c r="E580" s="55">
        <v>112.41</v>
      </c>
      <c r="F580" s="55">
        <v>2.4500000000000002</v>
      </c>
      <c r="G580" s="59">
        <f t="shared" ref="G580:G643" si="129">(E580+F580)*0.04</f>
        <v>4.5944000000000003</v>
      </c>
      <c r="H580" s="59">
        <f t="shared" ref="H580:H643" si="130">SUM(E580:G580)*0.0825</f>
        <v>9.8549880000000005</v>
      </c>
      <c r="I580" s="59">
        <f t="shared" ref="I580:I643" si="131">SUM(E580:H580)</f>
        <v>129.30938799999998</v>
      </c>
      <c r="J580" s="59">
        <f t="shared" ref="J580:J643" si="132">E580*(1+P580)*1.04*1.0825</f>
        <v>137.56469736443051</v>
      </c>
      <c r="K580" s="59">
        <f t="shared" ref="K580:K643" si="133">J580-I580</f>
        <v>8.2553093644305306</v>
      </c>
      <c r="L580" s="60">
        <v>6.59E-2</v>
      </c>
      <c r="M580" s="59"/>
      <c r="N580" s="59">
        <f>SUM(M$476:M580)</f>
        <v>0</v>
      </c>
      <c r="O580" s="59">
        <f>SUM(K$476:K580)</f>
        <v>2368.875904215754</v>
      </c>
      <c r="P580" s="60">
        <v>8.7028185264545907E-2</v>
      </c>
      <c r="Q580" s="59">
        <f t="shared" si="121"/>
        <v>2368.875904215754</v>
      </c>
      <c r="R580" s="57">
        <f t="shared" ref="R580:R643" si="134">E580/(LEFT(A580,1)*RIGHT(A580,1)*52/12)</f>
        <v>2.5940769230769227</v>
      </c>
      <c r="S580" s="61">
        <f t="shared" si="128"/>
        <v>0</v>
      </c>
      <c r="T580" s="43"/>
    </row>
    <row r="581" spans="1:20" s="22" customFormat="1" x14ac:dyDescent="0.25">
      <c r="A581" s="43" t="s">
        <v>15</v>
      </c>
      <c r="B581" s="44">
        <v>8</v>
      </c>
      <c r="C581" s="44">
        <v>2005</v>
      </c>
      <c r="D581" s="44" t="str">
        <f t="shared" ref="D581:D644" si="135">A581&amp;"X"&amp;B581&amp;"/"&amp;C581</f>
        <v>2X5X8/2005</v>
      </c>
      <c r="E581" s="55">
        <v>112.41</v>
      </c>
      <c r="F581" s="55">
        <v>2.4500000000000002</v>
      </c>
      <c r="G581" s="59">
        <f t="shared" si="129"/>
        <v>4.5944000000000003</v>
      </c>
      <c r="H581" s="59">
        <f t="shared" si="130"/>
        <v>9.8549880000000005</v>
      </c>
      <c r="I581" s="59">
        <f t="shared" si="131"/>
        <v>129.30938799999998</v>
      </c>
      <c r="J581" s="59">
        <f t="shared" si="132"/>
        <v>133.81008849019284</v>
      </c>
      <c r="K581" s="59">
        <f t="shared" si="133"/>
        <v>4.5007004901928553</v>
      </c>
      <c r="L581" s="60">
        <v>6.4399999999999999E-2</v>
      </c>
      <c r="M581" s="59"/>
      <c r="N581" s="59">
        <f>SUM(M$476:M581)</f>
        <v>0</v>
      </c>
      <c r="O581" s="59">
        <f>SUM(K$476:K581)</f>
        <v>2373.3766047059466</v>
      </c>
      <c r="P581" s="60">
        <v>5.7359485742541613E-2</v>
      </c>
      <c r="Q581" s="59">
        <f t="shared" ref="Q581:Q644" si="136">O581+N581</f>
        <v>2373.3766047059466</v>
      </c>
      <c r="R581" s="57">
        <f t="shared" si="134"/>
        <v>2.5940769230769227</v>
      </c>
      <c r="S581" s="61">
        <f t="shared" si="128"/>
        <v>0</v>
      </c>
      <c r="T581" s="43"/>
    </row>
    <row r="582" spans="1:20" s="22" customFormat="1" x14ac:dyDescent="0.25">
      <c r="A582" s="43" t="s">
        <v>15</v>
      </c>
      <c r="B582" s="44">
        <v>7</v>
      </c>
      <c r="C582" s="44">
        <v>2005</v>
      </c>
      <c r="D582" s="44" t="str">
        <f t="shared" si="135"/>
        <v>2X5X7/2005</v>
      </c>
      <c r="E582" s="55">
        <v>112.41</v>
      </c>
      <c r="F582" s="55">
        <v>2.4500000000000002</v>
      </c>
      <c r="G582" s="59">
        <f t="shared" si="129"/>
        <v>4.5944000000000003</v>
      </c>
      <c r="H582" s="59">
        <f t="shared" si="130"/>
        <v>9.8549880000000005</v>
      </c>
      <c r="I582" s="59">
        <f t="shared" si="131"/>
        <v>129.30938799999998</v>
      </c>
      <c r="J582" s="59">
        <f t="shared" si="132"/>
        <v>133.53892229372013</v>
      </c>
      <c r="K582" s="59">
        <f t="shared" si="133"/>
        <v>4.2295342937201497</v>
      </c>
      <c r="L582" s="60">
        <v>6.25E-2</v>
      </c>
      <c r="M582" s="59"/>
      <c r="N582" s="59">
        <f>SUM(M$476:M582)</f>
        <v>0</v>
      </c>
      <c r="O582" s="59">
        <f>SUM(K$476:K582)</f>
        <v>2377.6061389996667</v>
      </c>
      <c r="P582" s="60">
        <v>5.5216746332619089E-2</v>
      </c>
      <c r="Q582" s="59">
        <f t="shared" si="136"/>
        <v>2377.6061389996667</v>
      </c>
      <c r="R582" s="57">
        <f t="shared" si="134"/>
        <v>2.5940769230769227</v>
      </c>
      <c r="S582" s="61">
        <f t="shared" si="128"/>
        <v>0</v>
      </c>
      <c r="T582" s="43"/>
    </row>
    <row r="583" spans="1:20" s="22" customFormat="1" x14ac:dyDescent="0.25">
      <c r="A583" s="43" t="s">
        <v>15</v>
      </c>
      <c r="B583" s="44">
        <v>6</v>
      </c>
      <c r="C583" s="44">
        <v>2005</v>
      </c>
      <c r="D583" s="44" t="str">
        <f t="shared" si="135"/>
        <v>2X5X6/2005</v>
      </c>
      <c r="E583" s="55">
        <v>112.41</v>
      </c>
      <c r="F583" s="55">
        <v>2.4500000000000002</v>
      </c>
      <c r="G583" s="59">
        <f t="shared" si="129"/>
        <v>4.5944000000000003</v>
      </c>
      <c r="H583" s="59">
        <f t="shared" si="130"/>
        <v>9.8549880000000005</v>
      </c>
      <c r="I583" s="59">
        <f t="shared" si="131"/>
        <v>129.30938799999998</v>
      </c>
      <c r="J583" s="59">
        <f t="shared" si="132"/>
        <v>131.72419467117192</v>
      </c>
      <c r="K583" s="59">
        <f t="shared" si="133"/>
        <v>2.4148066711719309</v>
      </c>
      <c r="L583" s="60">
        <v>6.0100000000000001E-2</v>
      </c>
      <c r="M583" s="59"/>
      <c r="N583" s="59">
        <f>SUM(M$476:M583)</f>
        <v>0</v>
      </c>
      <c r="O583" s="59">
        <f>SUM(K$476:K583)</f>
        <v>2380.0209456708385</v>
      </c>
      <c r="P583" s="60">
        <v>4.0876874896983682E-2</v>
      </c>
      <c r="Q583" s="59">
        <f t="shared" si="136"/>
        <v>2380.0209456708385</v>
      </c>
      <c r="R583" s="57">
        <f t="shared" si="134"/>
        <v>2.5940769230769227</v>
      </c>
      <c r="S583" s="61">
        <f t="shared" si="128"/>
        <v>0</v>
      </c>
      <c r="T583" s="43"/>
    </row>
    <row r="584" spans="1:20" s="22" customFormat="1" x14ac:dyDescent="0.25">
      <c r="A584" s="43" t="s">
        <v>15</v>
      </c>
      <c r="B584" s="44">
        <v>5</v>
      </c>
      <c r="C584" s="44">
        <v>2005</v>
      </c>
      <c r="D584" s="44" t="str">
        <f t="shared" si="135"/>
        <v>2X5X5/2005</v>
      </c>
      <c r="E584" s="55">
        <v>112.41</v>
      </c>
      <c r="F584" s="55">
        <v>2.4500000000000002</v>
      </c>
      <c r="G584" s="59">
        <f t="shared" si="129"/>
        <v>4.5944000000000003</v>
      </c>
      <c r="H584" s="59">
        <f t="shared" si="130"/>
        <v>9.8549880000000005</v>
      </c>
      <c r="I584" s="59">
        <f t="shared" si="131"/>
        <v>129.30938799999998</v>
      </c>
      <c r="J584" s="59">
        <f t="shared" si="132"/>
        <v>132.09965555859569</v>
      </c>
      <c r="K584" s="59">
        <f t="shared" si="133"/>
        <v>2.7902675585957013</v>
      </c>
      <c r="L584" s="60">
        <v>5.9800000000000006E-2</v>
      </c>
      <c r="M584" s="59"/>
      <c r="N584" s="59">
        <f>SUM(M$476:M584)</f>
        <v>0</v>
      </c>
      <c r="O584" s="59">
        <f>SUM(K$476:K584)</f>
        <v>2382.8112132294341</v>
      </c>
      <c r="P584" s="60">
        <v>4.3843744849184109E-2</v>
      </c>
      <c r="Q584" s="59">
        <f t="shared" si="136"/>
        <v>2382.8112132294341</v>
      </c>
      <c r="R584" s="57">
        <f t="shared" si="134"/>
        <v>2.5940769230769227</v>
      </c>
      <c r="S584" s="61">
        <f t="shared" si="128"/>
        <v>0</v>
      </c>
      <c r="T584" s="43"/>
    </row>
    <row r="585" spans="1:20" s="22" customFormat="1" x14ac:dyDescent="0.25">
      <c r="A585" s="43" t="s">
        <v>15</v>
      </c>
      <c r="B585" s="44">
        <v>4</v>
      </c>
      <c r="C585" s="44">
        <v>2005</v>
      </c>
      <c r="D585" s="44" t="str">
        <f t="shared" si="135"/>
        <v>2X5X4/2005</v>
      </c>
      <c r="E585" s="55">
        <v>112.41</v>
      </c>
      <c r="F585" s="55">
        <v>2.4500000000000002</v>
      </c>
      <c r="G585" s="59">
        <f t="shared" si="129"/>
        <v>4.5944000000000003</v>
      </c>
      <c r="H585" s="59">
        <f t="shared" si="130"/>
        <v>9.8549880000000005</v>
      </c>
      <c r="I585" s="59">
        <f t="shared" si="131"/>
        <v>129.30938799999998</v>
      </c>
      <c r="J585" s="59">
        <f t="shared" si="132"/>
        <v>131.72419467117192</v>
      </c>
      <c r="K585" s="59">
        <f t="shared" si="133"/>
        <v>2.4148066711719309</v>
      </c>
      <c r="L585" s="60">
        <v>5.7500000000000002E-2</v>
      </c>
      <c r="M585" s="59"/>
      <c r="N585" s="59">
        <f>SUM(M$476:M585)</f>
        <v>0</v>
      </c>
      <c r="O585" s="59">
        <f>SUM(K$476:K585)</f>
        <v>2385.2260199006059</v>
      </c>
      <c r="P585" s="60">
        <v>4.0876874896983682E-2</v>
      </c>
      <c r="Q585" s="59">
        <f t="shared" si="136"/>
        <v>2385.2260199006059</v>
      </c>
      <c r="R585" s="57">
        <f t="shared" si="134"/>
        <v>2.5940769230769227</v>
      </c>
      <c r="S585" s="61">
        <f t="shared" si="128"/>
        <v>0</v>
      </c>
      <c r="T585" s="43"/>
    </row>
    <row r="586" spans="1:20" s="22" customFormat="1" x14ac:dyDescent="0.25">
      <c r="A586" s="43" t="s">
        <v>15</v>
      </c>
      <c r="B586" s="44">
        <v>3</v>
      </c>
      <c r="C586" s="44">
        <v>2005</v>
      </c>
      <c r="D586" s="44" t="str">
        <f t="shared" si="135"/>
        <v>2X5X3/2005</v>
      </c>
      <c r="E586" s="55">
        <v>112.41</v>
      </c>
      <c r="F586" s="55">
        <v>2.4500000000000002</v>
      </c>
      <c r="G586" s="59">
        <f t="shared" si="129"/>
        <v>4.5944000000000003</v>
      </c>
      <c r="H586" s="59">
        <f t="shared" si="130"/>
        <v>9.8549880000000005</v>
      </c>
      <c r="I586" s="59">
        <f t="shared" si="131"/>
        <v>129.30938799999998</v>
      </c>
      <c r="J586" s="59">
        <f t="shared" si="132"/>
        <v>130.80640139080271</v>
      </c>
      <c r="K586" s="59">
        <f t="shared" si="133"/>
        <v>1.4970133908027208</v>
      </c>
      <c r="L586" s="60">
        <v>5.5800000000000002E-2</v>
      </c>
      <c r="M586" s="59"/>
      <c r="N586" s="59">
        <f>SUM(M$476:M586)</f>
        <v>0</v>
      </c>
      <c r="O586" s="59">
        <f>SUM(K$476:K586)</f>
        <v>2386.7230332914087</v>
      </c>
      <c r="P586" s="60">
        <v>3.3624526124938187E-2</v>
      </c>
      <c r="Q586" s="59">
        <f t="shared" si="136"/>
        <v>2386.7230332914087</v>
      </c>
      <c r="R586" s="57">
        <f t="shared" si="134"/>
        <v>2.5940769230769227</v>
      </c>
      <c r="S586" s="61">
        <f t="shared" si="128"/>
        <v>0</v>
      </c>
      <c r="T586" s="43"/>
    </row>
    <row r="587" spans="1:20" s="22" customFormat="1" x14ac:dyDescent="0.25">
      <c r="A587" s="43" t="s">
        <v>15</v>
      </c>
      <c r="B587" s="44">
        <v>2</v>
      </c>
      <c r="C587" s="44">
        <v>2005</v>
      </c>
      <c r="D587" s="44" t="str">
        <f t="shared" si="135"/>
        <v>2X5X2/2005</v>
      </c>
      <c r="E587" s="55">
        <v>112.41</v>
      </c>
      <c r="F587" s="55">
        <v>2.4500000000000002</v>
      </c>
      <c r="G587" s="59">
        <f t="shared" si="129"/>
        <v>4.5944000000000003</v>
      </c>
      <c r="H587" s="59">
        <f t="shared" si="130"/>
        <v>9.8549880000000005</v>
      </c>
      <c r="I587" s="59">
        <f t="shared" si="131"/>
        <v>129.30938799999998</v>
      </c>
      <c r="J587" s="59">
        <f t="shared" si="132"/>
        <v>130.53523519432997</v>
      </c>
      <c r="K587" s="59">
        <f t="shared" si="133"/>
        <v>1.2258471943299867</v>
      </c>
      <c r="L587" s="60">
        <v>5.4900000000000004E-2</v>
      </c>
      <c r="M587" s="59"/>
      <c r="N587" s="59">
        <f>SUM(M$476:M587)</f>
        <v>0</v>
      </c>
      <c r="O587" s="59">
        <f>SUM(K$476:K587)</f>
        <v>2387.9488804857388</v>
      </c>
      <c r="P587" s="60">
        <v>3.1481786715015656E-2</v>
      </c>
      <c r="Q587" s="59">
        <f t="shared" si="136"/>
        <v>2387.9488804857388</v>
      </c>
      <c r="R587" s="57">
        <f t="shared" si="134"/>
        <v>2.5940769230769227</v>
      </c>
      <c r="S587" s="61"/>
      <c r="T587" s="43"/>
    </row>
    <row r="588" spans="1:20" s="22" customFormat="1" x14ac:dyDescent="0.25">
      <c r="A588" s="43" t="s">
        <v>15</v>
      </c>
      <c r="B588" s="44">
        <v>1</v>
      </c>
      <c r="C588" s="44">
        <v>2005</v>
      </c>
      <c r="D588" s="44" t="str">
        <f t="shared" si="135"/>
        <v>2X5X1/2005</v>
      </c>
      <c r="E588" s="55">
        <v>112.41</v>
      </c>
      <c r="F588" s="55">
        <v>2.4500000000000002</v>
      </c>
      <c r="G588" s="59">
        <f t="shared" si="129"/>
        <v>4.5944000000000003</v>
      </c>
      <c r="H588" s="59">
        <f t="shared" si="130"/>
        <v>9.8549880000000005</v>
      </c>
      <c r="I588" s="59">
        <f t="shared" si="131"/>
        <v>129.30938799999998</v>
      </c>
      <c r="J588" s="59">
        <f t="shared" si="132"/>
        <v>130.70210669985167</v>
      </c>
      <c r="K588" s="59">
        <f t="shared" si="133"/>
        <v>1.3927186998516845</v>
      </c>
      <c r="L588" s="60">
        <v>5.2499999999999998E-2</v>
      </c>
      <c r="M588" s="59"/>
      <c r="N588" s="59">
        <f>SUM(M$476:M588)</f>
        <v>0</v>
      </c>
      <c r="O588" s="59">
        <f>SUM(K$476:K588)</f>
        <v>2389.3415991855904</v>
      </c>
      <c r="P588" s="60">
        <v>3.2800395582660291E-2</v>
      </c>
      <c r="Q588" s="59">
        <f t="shared" si="136"/>
        <v>2389.3415991855904</v>
      </c>
      <c r="R588" s="57">
        <f t="shared" si="134"/>
        <v>2.5940769230769227</v>
      </c>
      <c r="S588" s="61">
        <f>R588/R589-1</f>
        <v>0</v>
      </c>
      <c r="T588" s="43"/>
    </row>
    <row r="589" spans="1:20" s="22" customFormat="1" x14ac:dyDescent="0.25">
      <c r="A589" s="43" t="s">
        <v>15</v>
      </c>
      <c r="B589" s="44">
        <v>12</v>
      </c>
      <c r="C589" s="44">
        <v>2004</v>
      </c>
      <c r="D589" s="44" t="str">
        <f t="shared" si="135"/>
        <v>2X5X12/2004</v>
      </c>
      <c r="E589" s="55">
        <v>112.41</v>
      </c>
      <c r="F589" s="55">
        <v>2.4500000000000002</v>
      </c>
      <c r="G589" s="59">
        <f t="shared" si="129"/>
        <v>4.5944000000000003</v>
      </c>
      <c r="H589" s="59">
        <f t="shared" si="130"/>
        <v>9.8549880000000005</v>
      </c>
      <c r="I589" s="59">
        <f t="shared" si="131"/>
        <v>129.30938799999998</v>
      </c>
      <c r="J589" s="59">
        <f t="shared" si="132"/>
        <v>132.49597538420966</v>
      </c>
      <c r="K589" s="59">
        <f t="shared" si="133"/>
        <v>3.1865873842096732</v>
      </c>
      <c r="L589" s="60">
        <v>5.1500000000000004E-2</v>
      </c>
      <c r="M589" s="59"/>
      <c r="N589" s="59">
        <f>SUM(M$476:M589)</f>
        <v>0</v>
      </c>
      <c r="O589" s="59">
        <f>SUM(K$476:K589)</f>
        <v>2392.5281865698003</v>
      </c>
      <c r="P589" s="60">
        <v>4.697544090984012E-2</v>
      </c>
      <c r="Q589" s="59">
        <f t="shared" si="136"/>
        <v>2392.5281865698003</v>
      </c>
      <c r="R589" s="57">
        <f t="shared" si="134"/>
        <v>2.5940769230769227</v>
      </c>
      <c r="S589" s="61">
        <f t="shared" ref="S589:S596" si="137">R589/R590-1</f>
        <v>0</v>
      </c>
      <c r="T589" s="43"/>
    </row>
    <row r="590" spans="1:20" s="22" customFormat="1" x14ac:dyDescent="0.25">
      <c r="A590" s="43" t="s">
        <v>15</v>
      </c>
      <c r="B590" s="44">
        <v>11</v>
      </c>
      <c r="C590" s="44">
        <v>2004</v>
      </c>
      <c r="D590" s="44" t="str">
        <f t="shared" si="135"/>
        <v>2X5X11/2004</v>
      </c>
      <c r="E590" s="55">
        <v>112.41</v>
      </c>
      <c r="F590" s="55">
        <v>2.4500000000000002</v>
      </c>
      <c r="G590" s="59">
        <f t="shared" si="129"/>
        <v>4.5944000000000003</v>
      </c>
      <c r="H590" s="59">
        <f t="shared" si="130"/>
        <v>9.8549880000000005</v>
      </c>
      <c r="I590" s="59">
        <f t="shared" si="131"/>
        <v>129.30938799999998</v>
      </c>
      <c r="J590" s="59">
        <f t="shared" si="132"/>
        <v>133.51806335552993</v>
      </c>
      <c r="K590" s="59">
        <f t="shared" si="133"/>
        <v>4.2086753555299481</v>
      </c>
      <c r="L590" s="60">
        <v>4.9299999999999997E-2</v>
      </c>
      <c r="M590" s="59"/>
      <c r="N590" s="59">
        <f>SUM(M$476:M590)</f>
        <v>0</v>
      </c>
      <c r="O590" s="59">
        <f>SUM(K$476:K590)</f>
        <v>2396.7368619253302</v>
      </c>
      <c r="P590" s="60">
        <v>5.5051920224163504E-2</v>
      </c>
      <c r="Q590" s="59">
        <f t="shared" si="136"/>
        <v>2396.7368619253302</v>
      </c>
      <c r="R590" s="57">
        <f t="shared" si="134"/>
        <v>2.5940769230769227</v>
      </c>
      <c r="S590" s="61">
        <f t="shared" si="137"/>
        <v>0</v>
      </c>
      <c r="T590" s="43"/>
    </row>
    <row r="591" spans="1:20" s="22" customFormat="1" x14ac:dyDescent="0.25">
      <c r="A591" s="43" t="s">
        <v>15</v>
      </c>
      <c r="B591" s="44">
        <v>10</v>
      </c>
      <c r="C591" s="44">
        <v>2004</v>
      </c>
      <c r="D591" s="44" t="str">
        <f t="shared" si="135"/>
        <v>2X5X10/2004</v>
      </c>
      <c r="E591" s="55">
        <v>112.41</v>
      </c>
      <c r="F591" s="55">
        <v>2.4500000000000002</v>
      </c>
      <c r="G591" s="59">
        <f t="shared" si="129"/>
        <v>4.5944000000000003</v>
      </c>
      <c r="H591" s="59">
        <f t="shared" si="130"/>
        <v>9.8549880000000005</v>
      </c>
      <c r="I591" s="59">
        <f t="shared" si="131"/>
        <v>129.30938799999998</v>
      </c>
      <c r="J591" s="59">
        <f t="shared" si="132"/>
        <v>128.13645730245591</v>
      </c>
      <c r="K591" s="59">
        <f t="shared" si="133"/>
        <v>-1.172930697544075</v>
      </c>
      <c r="L591" s="60">
        <v>4.7500000000000001E-2</v>
      </c>
      <c r="M591" s="59"/>
      <c r="N591" s="59">
        <f>SUM(M$476:M591)</f>
        <v>0</v>
      </c>
      <c r="O591" s="59">
        <f>SUM(K$476:K591)</f>
        <v>2395.5639312277863</v>
      </c>
      <c r="P591" s="60">
        <v>1.2526784242624031E-2</v>
      </c>
      <c r="Q591" s="59">
        <f t="shared" si="136"/>
        <v>2395.5639312277863</v>
      </c>
      <c r="R591" s="57">
        <f t="shared" si="134"/>
        <v>2.5940769230769227</v>
      </c>
      <c r="S591" s="61">
        <f t="shared" si="137"/>
        <v>0</v>
      </c>
      <c r="T591" s="43"/>
    </row>
    <row r="592" spans="1:20" s="22" customFormat="1" x14ac:dyDescent="0.25">
      <c r="A592" s="43" t="s">
        <v>15</v>
      </c>
      <c r="B592" s="44">
        <v>9</v>
      </c>
      <c r="C592" s="44">
        <v>2004</v>
      </c>
      <c r="D592" s="44" t="str">
        <f t="shared" si="135"/>
        <v>2X5X9/2004</v>
      </c>
      <c r="E592" s="55">
        <v>112.41</v>
      </c>
      <c r="F592" s="55">
        <v>2.4500000000000002</v>
      </c>
      <c r="G592" s="59">
        <f t="shared" si="129"/>
        <v>4.5944000000000003</v>
      </c>
      <c r="H592" s="59">
        <f t="shared" si="130"/>
        <v>9.8549880000000005</v>
      </c>
      <c r="I592" s="59">
        <f t="shared" si="131"/>
        <v>129.30938799999998</v>
      </c>
      <c r="J592" s="59">
        <f t="shared" si="132"/>
        <v>129.90946704862372</v>
      </c>
      <c r="K592" s="59">
        <f t="shared" si="133"/>
        <v>0.60007904862374062</v>
      </c>
      <c r="L592" s="60">
        <v>4.58E-2</v>
      </c>
      <c r="M592" s="59"/>
      <c r="N592" s="59">
        <f>SUM(M$476:M592)</f>
        <v>0</v>
      </c>
      <c r="O592" s="59">
        <f>SUM(K$476:K592)</f>
        <v>2396.16401027641</v>
      </c>
      <c r="P592" s="60">
        <v>2.6537003461348279E-2</v>
      </c>
      <c r="Q592" s="59">
        <f t="shared" si="136"/>
        <v>2396.16401027641</v>
      </c>
      <c r="R592" s="57">
        <f t="shared" si="134"/>
        <v>2.5940769230769227</v>
      </c>
      <c r="S592" s="61">
        <f t="shared" si="137"/>
        <v>0</v>
      </c>
      <c r="T592" s="43"/>
    </row>
    <row r="593" spans="1:20" s="22" customFormat="1" x14ac:dyDescent="0.25">
      <c r="A593" s="43" t="s">
        <v>15</v>
      </c>
      <c r="B593" s="44">
        <v>8</v>
      </c>
      <c r="C593" s="44">
        <v>2004</v>
      </c>
      <c r="D593" s="44" t="str">
        <f t="shared" si="135"/>
        <v>2X5X8/2004</v>
      </c>
      <c r="E593" s="55">
        <v>112.41</v>
      </c>
      <c r="F593" s="55">
        <v>2.4500000000000002</v>
      </c>
      <c r="G593" s="59">
        <f t="shared" si="129"/>
        <v>4.5944000000000003</v>
      </c>
      <c r="H593" s="59">
        <f t="shared" si="130"/>
        <v>9.8549880000000005</v>
      </c>
      <c r="I593" s="59">
        <f t="shared" si="131"/>
        <v>129.30938799999998</v>
      </c>
      <c r="J593" s="59">
        <f t="shared" si="132"/>
        <v>129.38799359386849</v>
      </c>
      <c r="K593" s="59">
        <f t="shared" si="133"/>
        <v>7.860559386850241E-2</v>
      </c>
      <c r="L593" s="60">
        <v>4.4299999999999999E-2</v>
      </c>
      <c r="M593" s="59"/>
      <c r="N593" s="59">
        <f>SUM(M$476:M593)</f>
        <v>0</v>
      </c>
      <c r="O593" s="59">
        <f>SUM(K$476:K593)</f>
        <v>2396.2426158702783</v>
      </c>
      <c r="P593" s="60">
        <v>2.2416350749958795E-2</v>
      </c>
      <c r="Q593" s="59">
        <f t="shared" si="136"/>
        <v>2396.2426158702783</v>
      </c>
      <c r="R593" s="57">
        <f t="shared" si="134"/>
        <v>2.5940769230769227</v>
      </c>
      <c r="S593" s="61">
        <f t="shared" si="137"/>
        <v>-8.4919611966623787E-2</v>
      </c>
      <c r="T593" s="43"/>
    </row>
    <row r="594" spans="1:20" s="22" customFormat="1" x14ac:dyDescent="0.25">
      <c r="A594" s="43" t="s">
        <v>18</v>
      </c>
      <c r="B594" s="44">
        <v>5</v>
      </c>
      <c r="C594" s="44">
        <v>2014</v>
      </c>
      <c r="D594" s="44" t="str">
        <f t="shared" si="135"/>
        <v>2X6X5/2014</v>
      </c>
      <c r="E594" s="55">
        <v>147.41</v>
      </c>
      <c r="F594" s="55">
        <v>2.86</v>
      </c>
      <c r="G594" s="59">
        <f t="shared" si="129"/>
        <v>6.0108000000000006</v>
      </c>
      <c r="H594" s="59">
        <f t="shared" si="130"/>
        <v>12.893166000000001</v>
      </c>
      <c r="I594" s="59">
        <f t="shared" si="131"/>
        <v>169.17396600000001</v>
      </c>
      <c r="J594" s="59">
        <f t="shared" si="132"/>
        <v>221.76672760580306</v>
      </c>
      <c r="K594" s="59">
        <f t="shared" si="133"/>
        <v>52.592761605803048</v>
      </c>
      <c r="L594" s="60">
        <v>3.2500000000000001E-2</v>
      </c>
      <c r="M594" s="59"/>
      <c r="N594" s="59">
        <f>SUM(M$594:M594)</f>
        <v>0</v>
      </c>
      <c r="O594" s="59">
        <f>SUM(K$594:K594)</f>
        <v>52.592761605803048</v>
      </c>
      <c r="P594" s="60">
        <v>0.3363130128956624</v>
      </c>
      <c r="Q594" s="59">
        <f t="shared" si="136"/>
        <v>52.592761605803048</v>
      </c>
      <c r="R594" s="57">
        <f t="shared" si="134"/>
        <v>2.8348076923076921</v>
      </c>
      <c r="S594" s="61">
        <f t="shared" si="137"/>
        <v>0</v>
      </c>
      <c r="T594" s="43"/>
    </row>
    <row r="595" spans="1:20" s="22" customFormat="1" x14ac:dyDescent="0.25">
      <c r="A595" s="43" t="s">
        <v>18</v>
      </c>
      <c r="B595" s="44">
        <v>4</v>
      </c>
      <c r="C595" s="44">
        <v>2014</v>
      </c>
      <c r="D595" s="44" t="str">
        <f t="shared" si="135"/>
        <v>2X6X4/2014</v>
      </c>
      <c r="E595" s="55">
        <v>147.41</v>
      </c>
      <c r="F595" s="55">
        <v>2.86</v>
      </c>
      <c r="G595" s="59">
        <f t="shared" si="129"/>
        <v>6.0108000000000006</v>
      </c>
      <c r="H595" s="59">
        <f t="shared" si="130"/>
        <v>12.893166000000001</v>
      </c>
      <c r="I595" s="59">
        <f t="shared" si="131"/>
        <v>169.17396600000001</v>
      </c>
      <c r="J595" s="59">
        <f t="shared" si="132"/>
        <v>221.62081244343494</v>
      </c>
      <c r="K595" s="59">
        <f t="shared" si="133"/>
        <v>52.446846443434936</v>
      </c>
      <c r="L595" s="60">
        <v>3.2500000000000001E-2</v>
      </c>
      <c r="M595" s="59"/>
      <c r="N595" s="59">
        <f>SUM(M$594:M595)</f>
        <v>0</v>
      </c>
      <c r="O595" s="59">
        <f>SUM(K$594:K595)</f>
        <v>105.03960804923798</v>
      </c>
      <c r="P595" s="60">
        <v>0.33543376318874563</v>
      </c>
      <c r="Q595" s="59">
        <f t="shared" si="136"/>
        <v>105.03960804923798</v>
      </c>
      <c r="R595" s="57">
        <f t="shared" si="134"/>
        <v>2.8348076923076921</v>
      </c>
      <c r="S595" s="61">
        <f t="shared" si="137"/>
        <v>0</v>
      </c>
      <c r="T595" s="43"/>
    </row>
    <row r="596" spans="1:20" s="22" customFormat="1" x14ac:dyDescent="0.25">
      <c r="A596" s="43" t="s">
        <v>18</v>
      </c>
      <c r="B596" s="44">
        <v>3</v>
      </c>
      <c r="C596" s="44">
        <v>2014</v>
      </c>
      <c r="D596" s="44" t="str">
        <f t="shared" si="135"/>
        <v>2X6X3/2014</v>
      </c>
      <c r="E596" s="55">
        <v>147.41</v>
      </c>
      <c r="F596" s="55">
        <v>2.86</v>
      </c>
      <c r="G596" s="59">
        <f t="shared" si="129"/>
        <v>6.0108000000000006</v>
      </c>
      <c r="H596" s="59">
        <f t="shared" si="130"/>
        <v>12.893166000000001</v>
      </c>
      <c r="I596" s="59">
        <f t="shared" si="131"/>
        <v>169.17396600000001</v>
      </c>
      <c r="J596" s="59">
        <f t="shared" si="132"/>
        <v>220.42917195076203</v>
      </c>
      <c r="K596" s="59">
        <f t="shared" si="133"/>
        <v>51.255205950762019</v>
      </c>
      <c r="L596" s="60">
        <v>3.2500000000000001E-2</v>
      </c>
      <c r="M596" s="59"/>
      <c r="N596" s="59">
        <f>SUM(M$594:M596)</f>
        <v>0</v>
      </c>
      <c r="O596" s="59">
        <f>SUM(K$594:K596)</f>
        <v>156.294814</v>
      </c>
      <c r="P596" s="60">
        <v>0.32825322391559203</v>
      </c>
      <c r="Q596" s="59">
        <f t="shared" si="136"/>
        <v>156.294814</v>
      </c>
      <c r="R596" s="57">
        <f t="shared" si="134"/>
        <v>2.8348076923076921</v>
      </c>
      <c r="S596" s="61">
        <f t="shared" si="137"/>
        <v>0</v>
      </c>
      <c r="T596" s="43"/>
    </row>
    <row r="597" spans="1:20" s="22" customFormat="1" x14ac:dyDescent="0.25">
      <c r="A597" s="43" t="s">
        <v>18</v>
      </c>
      <c r="B597" s="44">
        <v>2</v>
      </c>
      <c r="C597" s="44">
        <v>2014</v>
      </c>
      <c r="D597" s="44" t="str">
        <f t="shared" si="135"/>
        <v>2X6X2/2014</v>
      </c>
      <c r="E597" s="55">
        <v>147.41</v>
      </c>
      <c r="F597" s="55">
        <v>2.86</v>
      </c>
      <c r="G597" s="59">
        <f t="shared" si="129"/>
        <v>6.0108000000000006</v>
      </c>
      <c r="H597" s="59">
        <f t="shared" si="130"/>
        <v>12.893166000000001</v>
      </c>
      <c r="I597" s="59">
        <f t="shared" si="131"/>
        <v>169.17396600000001</v>
      </c>
      <c r="J597" s="59">
        <f t="shared" si="132"/>
        <v>220.30757598212193</v>
      </c>
      <c r="K597" s="59">
        <f t="shared" si="133"/>
        <v>51.133609982121925</v>
      </c>
      <c r="L597" s="60">
        <v>3.2500000000000001E-2</v>
      </c>
      <c r="M597" s="59"/>
      <c r="N597" s="59">
        <f>SUM(M$594:M597)</f>
        <v>0</v>
      </c>
      <c r="O597" s="59">
        <f>SUM(K$594:K597)</f>
        <v>207.42842398212193</v>
      </c>
      <c r="P597" s="60">
        <v>0.32752051582649477</v>
      </c>
      <c r="Q597" s="59">
        <f t="shared" si="136"/>
        <v>207.42842398212193</v>
      </c>
      <c r="R597" s="57">
        <f t="shared" si="134"/>
        <v>2.8348076923076921</v>
      </c>
      <c r="S597" s="61"/>
      <c r="T597" s="43"/>
    </row>
    <row r="598" spans="1:20" s="22" customFormat="1" x14ac:dyDescent="0.25">
      <c r="A598" s="43" t="s">
        <v>18</v>
      </c>
      <c r="B598" s="44">
        <v>1</v>
      </c>
      <c r="C598" s="44">
        <v>2014</v>
      </c>
      <c r="D598" s="44" t="str">
        <f t="shared" si="135"/>
        <v>2X6X1/2014</v>
      </c>
      <c r="E598" s="55">
        <v>147.41</v>
      </c>
      <c r="F598" s="55">
        <v>2.86</v>
      </c>
      <c r="G598" s="59">
        <f t="shared" si="129"/>
        <v>6.0108000000000006</v>
      </c>
      <c r="H598" s="59">
        <f t="shared" si="130"/>
        <v>12.893166000000001</v>
      </c>
      <c r="I598" s="59">
        <f t="shared" si="131"/>
        <v>169.17396600000001</v>
      </c>
      <c r="J598" s="59">
        <f t="shared" si="132"/>
        <v>219.69959613892149</v>
      </c>
      <c r="K598" s="59">
        <f t="shared" si="133"/>
        <v>50.525630138921485</v>
      </c>
      <c r="L598" s="60">
        <v>3.2500000000000001E-2</v>
      </c>
      <c r="M598" s="59"/>
      <c r="N598" s="59">
        <f>SUM(M$594:M598)</f>
        <v>0</v>
      </c>
      <c r="O598" s="59">
        <f>SUM(K$594:K598)</f>
        <v>257.95405412104344</v>
      </c>
      <c r="P598" s="60">
        <v>0.32385697538100827</v>
      </c>
      <c r="Q598" s="59">
        <f t="shared" si="136"/>
        <v>257.95405412104344</v>
      </c>
      <c r="R598" s="57">
        <f t="shared" si="134"/>
        <v>2.8348076923076921</v>
      </c>
      <c r="S598" s="61">
        <f>R598/R599-1</f>
        <v>0</v>
      </c>
      <c r="T598" s="43"/>
    </row>
    <row r="599" spans="1:20" s="22" customFormat="1" x14ac:dyDescent="0.25">
      <c r="A599" s="43" t="s">
        <v>18</v>
      </c>
      <c r="B599" s="44">
        <v>12</v>
      </c>
      <c r="C599" s="44">
        <v>2013</v>
      </c>
      <c r="D599" s="44" t="str">
        <f t="shared" si="135"/>
        <v>2X6X12/2013</v>
      </c>
      <c r="E599" s="55">
        <v>147.41</v>
      </c>
      <c r="F599" s="55">
        <v>2.86</v>
      </c>
      <c r="G599" s="59">
        <f t="shared" si="129"/>
        <v>6.0108000000000006</v>
      </c>
      <c r="H599" s="59">
        <f t="shared" si="130"/>
        <v>12.893166000000001</v>
      </c>
      <c r="I599" s="59">
        <f t="shared" si="131"/>
        <v>169.17396600000001</v>
      </c>
      <c r="J599" s="59">
        <f t="shared" si="132"/>
        <v>220.18598001348184</v>
      </c>
      <c r="K599" s="59">
        <f t="shared" si="133"/>
        <v>51.012014013481831</v>
      </c>
      <c r="L599" s="60">
        <v>3.2500000000000001E-2</v>
      </c>
      <c r="M599" s="59"/>
      <c r="N599" s="59">
        <f>SUM(M$594:M599)</f>
        <v>0</v>
      </c>
      <c r="O599" s="59">
        <f>SUM(K$594:K599)</f>
        <v>308.96606813452524</v>
      </c>
      <c r="P599" s="60">
        <v>0.32678780773739746</v>
      </c>
      <c r="Q599" s="59">
        <f t="shared" si="136"/>
        <v>308.96606813452524</v>
      </c>
      <c r="R599" s="57">
        <f t="shared" si="134"/>
        <v>2.8348076923076921</v>
      </c>
      <c r="S599" s="61">
        <f t="shared" ref="S599:S606" si="138">R599/R600-1</f>
        <v>0</v>
      </c>
      <c r="T599" s="43"/>
    </row>
    <row r="600" spans="1:20" s="22" customFormat="1" x14ac:dyDescent="0.25">
      <c r="A600" s="43" t="s">
        <v>18</v>
      </c>
      <c r="B600" s="44">
        <v>11</v>
      </c>
      <c r="C600" s="44">
        <v>2013</v>
      </c>
      <c r="D600" s="44" t="str">
        <f t="shared" si="135"/>
        <v>2X6X11/2013</v>
      </c>
      <c r="E600" s="55">
        <v>147.41</v>
      </c>
      <c r="F600" s="55">
        <v>2.86</v>
      </c>
      <c r="G600" s="59">
        <f t="shared" si="129"/>
        <v>6.0108000000000006</v>
      </c>
      <c r="H600" s="59">
        <f t="shared" si="130"/>
        <v>12.893166000000001</v>
      </c>
      <c r="I600" s="59">
        <f t="shared" si="131"/>
        <v>169.17396600000001</v>
      </c>
      <c r="J600" s="59">
        <f t="shared" si="132"/>
        <v>221.28034373124271</v>
      </c>
      <c r="K600" s="59">
        <f t="shared" si="133"/>
        <v>52.106377731242702</v>
      </c>
      <c r="L600" s="60">
        <v>3.2500000000000001E-2</v>
      </c>
      <c r="M600" s="59"/>
      <c r="N600" s="59">
        <f>SUM(M$594:M600)</f>
        <v>0</v>
      </c>
      <c r="O600" s="59">
        <f>SUM(K$594:K600)</f>
        <v>361.07244586576792</v>
      </c>
      <c r="P600" s="60">
        <v>0.33338218053927315</v>
      </c>
      <c r="Q600" s="59">
        <f t="shared" si="136"/>
        <v>361.07244586576792</v>
      </c>
      <c r="R600" s="57">
        <f t="shared" si="134"/>
        <v>2.8348076923076921</v>
      </c>
      <c r="S600" s="61">
        <f t="shared" si="138"/>
        <v>0</v>
      </c>
      <c r="T600" s="43"/>
    </row>
    <row r="601" spans="1:20" s="22" customFormat="1" x14ac:dyDescent="0.25">
      <c r="A601" s="43" t="s">
        <v>18</v>
      </c>
      <c r="B601" s="44">
        <v>10</v>
      </c>
      <c r="C601" s="44">
        <v>2013</v>
      </c>
      <c r="D601" s="44" t="str">
        <f t="shared" si="135"/>
        <v>2X6X10/2013</v>
      </c>
      <c r="E601" s="55">
        <v>147.41</v>
      </c>
      <c r="F601" s="55">
        <v>2.86</v>
      </c>
      <c r="G601" s="59">
        <f t="shared" si="129"/>
        <v>6.0108000000000006</v>
      </c>
      <c r="H601" s="59">
        <f t="shared" si="130"/>
        <v>12.893166000000001</v>
      </c>
      <c r="I601" s="59">
        <f t="shared" si="131"/>
        <v>169.17396600000001</v>
      </c>
      <c r="J601" s="59">
        <f t="shared" si="132"/>
        <v>220.42917195076203</v>
      </c>
      <c r="K601" s="59">
        <f t="shared" si="133"/>
        <v>51.255205950762019</v>
      </c>
      <c r="L601" s="60">
        <v>3.2500000000000001E-2</v>
      </c>
      <c r="M601" s="59"/>
      <c r="N601" s="59">
        <f>SUM(M$594:M601)</f>
        <v>0</v>
      </c>
      <c r="O601" s="59">
        <f>SUM(K$594:K601)</f>
        <v>412.32765181652996</v>
      </c>
      <c r="P601" s="60">
        <v>0.32825322391559203</v>
      </c>
      <c r="Q601" s="59">
        <f t="shared" si="136"/>
        <v>412.32765181652996</v>
      </c>
      <c r="R601" s="57">
        <f t="shared" si="134"/>
        <v>2.8348076923076921</v>
      </c>
      <c r="S601" s="61">
        <f t="shared" si="138"/>
        <v>3.2933921939597655E-2</v>
      </c>
      <c r="T601" s="43"/>
    </row>
    <row r="602" spans="1:20" s="22" customFormat="1" x14ac:dyDescent="0.25">
      <c r="A602" s="43" t="s">
        <v>18</v>
      </c>
      <c r="B602" s="44">
        <v>9</v>
      </c>
      <c r="C602" s="44">
        <v>2013</v>
      </c>
      <c r="D602" s="44" t="str">
        <f t="shared" si="135"/>
        <v>2X6X9/2013</v>
      </c>
      <c r="E602" s="55">
        <v>142.71</v>
      </c>
      <c r="F602" s="55">
        <v>2.86</v>
      </c>
      <c r="G602" s="59">
        <f t="shared" si="129"/>
        <v>5.8228000000000009</v>
      </c>
      <c r="H602" s="59">
        <f t="shared" si="130"/>
        <v>12.489906000000003</v>
      </c>
      <c r="I602" s="59">
        <f t="shared" si="131"/>
        <v>163.88270600000001</v>
      </c>
      <c r="J602" s="59">
        <f t="shared" si="132"/>
        <v>213.39031827611265</v>
      </c>
      <c r="K602" s="59">
        <f t="shared" si="133"/>
        <v>49.507612276112638</v>
      </c>
      <c r="L602" s="60">
        <v>3.2500000000000001E-2</v>
      </c>
      <c r="M602" s="59"/>
      <c r="N602" s="59">
        <f>SUM(M$594:M602)</f>
        <v>0</v>
      </c>
      <c r="O602" s="59">
        <f>SUM(K$594:K602)</f>
        <v>461.8352640926426</v>
      </c>
      <c r="P602" s="60">
        <v>0.3281864971238268</v>
      </c>
      <c r="Q602" s="59">
        <f t="shared" si="136"/>
        <v>461.8352640926426</v>
      </c>
      <c r="R602" s="57">
        <f t="shared" si="134"/>
        <v>2.7444230769230771</v>
      </c>
      <c r="S602" s="61">
        <f t="shared" si="138"/>
        <v>0</v>
      </c>
      <c r="T602" s="43"/>
    </row>
    <row r="603" spans="1:20" s="22" customFormat="1" x14ac:dyDescent="0.25">
      <c r="A603" s="43" t="s">
        <v>18</v>
      </c>
      <c r="B603" s="44">
        <v>8</v>
      </c>
      <c r="C603" s="44">
        <v>2013</v>
      </c>
      <c r="D603" s="44" t="str">
        <f t="shared" si="135"/>
        <v>2X6X8/2013</v>
      </c>
      <c r="E603" s="55">
        <v>142.71</v>
      </c>
      <c r="F603" s="55">
        <v>2.86</v>
      </c>
      <c r="G603" s="59">
        <f t="shared" si="129"/>
        <v>5.8228000000000009</v>
      </c>
      <c r="H603" s="59">
        <f t="shared" si="130"/>
        <v>12.489906000000003</v>
      </c>
      <c r="I603" s="59">
        <f t="shared" si="131"/>
        <v>163.88270600000001</v>
      </c>
      <c r="J603" s="59">
        <f t="shared" si="132"/>
        <v>207.96678955767484</v>
      </c>
      <c r="K603" s="59">
        <f t="shared" si="133"/>
        <v>44.08408355767483</v>
      </c>
      <c r="L603" s="60">
        <v>3.2500000000000001E-2</v>
      </c>
      <c r="M603" s="59"/>
      <c r="N603" s="59">
        <f>SUM(M$594:M603)</f>
        <v>0</v>
      </c>
      <c r="O603" s="59">
        <f>SUM(K$594:K603)</f>
        <v>505.91934765031743</v>
      </c>
      <c r="P603" s="60">
        <v>0.29442930669088707</v>
      </c>
      <c r="Q603" s="59">
        <f t="shared" si="136"/>
        <v>505.91934765031743</v>
      </c>
      <c r="R603" s="57">
        <f t="shared" si="134"/>
        <v>2.7444230769230771</v>
      </c>
      <c r="S603" s="61">
        <f t="shared" si="138"/>
        <v>0</v>
      </c>
      <c r="T603" s="43"/>
    </row>
    <row r="604" spans="1:20" s="22" customFormat="1" x14ac:dyDescent="0.25">
      <c r="A604" s="43" t="s">
        <v>18</v>
      </c>
      <c r="B604" s="44">
        <v>7</v>
      </c>
      <c r="C604" s="44">
        <v>2013</v>
      </c>
      <c r="D604" s="44" t="str">
        <f t="shared" si="135"/>
        <v>2X6X7/2013</v>
      </c>
      <c r="E604" s="55">
        <v>142.71</v>
      </c>
      <c r="F604" s="55">
        <v>2.86</v>
      </c>
      <c r="G604" s="59">
        <f t="shared" si="129"/>
        <v>5.8228000000000009</v>
      </c>
      <c r="H604" s="59">
        <f t="shared" si="130"/>
        <v>12.489906000000003</v>
      </c>
      <c r="I604" s="59">
        <f t="shared" si="131"/>
        <v>163.88270600000001</v>
      </c>
      <c r="J604" s="59">
        <f t="shared" si="132"/>
        <v>208.28295939327882</v>
      </c>
      <c r="K604" s="59">
        <f t="shared" si="133"/>
        <v>44.400253393278803</v>
      </c>
      <c r="L604" s="60">
        <v>3.2500000000000001E-2</v>
      </c>
      <c r="M604" s="59"/>
      <c r="N604" s="59">
        <f>SUM(M$594:M604)</f>
        <v>0</v>
      </c>
      <c r="O604" s="59">
        <f>SUM(K$594:K604)</f>
        <v>550.31960104359621</v>
      </c>
      <c r="P604" s="60">
        <v>0.2963972146533454</v>
      </c>
      <c r="Q604" s="59">
        <f t="shared" si="136"/>
        <v>550.31960104359621</v>
      </c>
      <c r="R604" s="57">
        <f t="shared" si="134"/>
        <v>2.7444230769230771</v>
      </c>
      <c r="S604" s="61">
        <f t="shared" si="138"/>
        <v>0</v>
      </c>
      <c r="T604" s="43"/>
    </row>
    <row r="605" spans="1:20" s="22" customFormat="1" x14ac:dyDescent="0.25">
      <c r="A605" s="43" t="s">
        <v>18</v>
      </c>
      <c r="B605" s="44">
        <v>6</v>
      </c>
      <c r="C605" s="44">
        <v>2013</v>
      </c>
      <c r="D605" s="44" t="str">
        <f t="shared" si="135"/>
        <v>2X6X6/2013</v>
      </c>
      <c r="E605" s="55">
        <v>142.71</v>
      </c>
      <c r="F605" s="55">
        <v>2.86</v>
      </c>
      <c r="G605" s="59">
        <f t="shared" si="129"/>
        <v>5.8228000000000009</v>
      </c>
      <c r="H605" s="59">
        <f t="shared" si="130"/>
        <v>12.489906000000003</v>
      </c>
      <c r="I605" s="59">
        <f t="shared" si="131"/>
        <v>163.88270600000001</v>
      </c>
      <c r="J605" s="59">
        <f t="shared" si="132"/>
        <v>209.30443116984563</v>
      </c>
      <c r="K605" s="59">
        <f t="shared" si="133"/>
        <v>45.421725169845615</v>
      </c>
      <c r="L605" s="60">
        <v>3.2500000000000001E-2</v>
      </c>
      <c r="M605" s="59"/>
      <c r="N605" s="59">
        <f>SUM(M$594:M605)</f>
        <v>0</v>
      </c>
      <c r="O605" s="59">
        <f>SUM(K$594:K605)</f>
        <v>595.74132621344188</v>
      </c>
      <c r="P605" s="60">
        <v>0.30275507114744171</v>
      </c>
      <c r="Q605" s="59">
        <f t="shared" si="136"/>
        <v>595.74132621344188</v>
      </c>
      <c r="R605" s="57">
        <f t="shared" si="134"/>
        <v>2.7444230769230771</v>
      </c>
      <c r="S605" s="61">
        <f t="shared" si="138"/>
        <v>0</v>
      </c>
      <c r="T605" s="43"/>
    </row>
    <row r="606" spans="1:20" s="22" customFormat="1" x14ac:dyDescent="0.25">
      <c r="A606" s="43" t="s">
        <v>18</v>
      </c>
      <c r="B606" s="44">
        <v>5</v>
      </c>
      <c r="C606" s="44">
        <v>2013</v>
      </c>
      <c r="D606" s="44" t="str">
        <f t="shared" si="135"/>
        <v>2X6X5/2013</v>
      </c>
      <c r="E606" s="55">
        <v>142.71</v>
      </c>
      <c r="F606" s="55">
        <v>2.86</v>
      </c>
      <c r="G606" s="59">
        <f t="shared" si="129"/>
        <v>5.8228000000000009</v>
      </c>
      <c r="H606" s="59">
        <f t="shared" si="130"/>
        <v>12.489906000000003</v>
      </c>
      <c r="I606" s="59">
        <f t="shared" si="131"/>
        <v>163.88270600000001</v>
      </c>
      <c r="J606" s="59">
        <f t="shared" si="132"/>
        <v>210.76367656494097</v>
      </c>
      <c r="K606" s="59">
        <f t="shared" si="133"/>
        <v>46.880970564940952</v>
      </c>
      <c r="L606" s="60">
        <v>3.2500000000000001E-2</v>
      </c>
      <c r="M606" s="59"/>
      <c r="N606" s="59">
        <f>SUM(M$594:M606)</f>
        <v>0</v>
      </c>
      <c r="O606" s="59">
        <f>SUM(K$594:K606)</f>
        <v>642.62229677838286</v>
      </c>
      <c r="P606" s="60">
        <v>0.31183772328186499</v>
      </c>
      <c r="Q606" s="59">
        <f t="shared" si="136"/>
        <v>642.62229677838286</v>
      </c>
      <c r="R606" s="57">
        <f t="shared" si="134"/>
        <v>2.7444230769230771</v>
      </c>
      <c r="S606" s="61">
        <f t="shared" si="138"/>
        <v>0</v>
      </c>
      <c r="T606" s="43"/>
    </row>
    <row r="607" spans="1:20" s="22" customFormat="1" x14ac:dyDescent="0.25">
      <c r="A607" s="43" t="s">
        <v>18</v>
      </c>
      <c r="B607" s="44">
        <v>4</v>
      </c>
      <c r="C607" s="44">
        <v>2013</v>
      </c>
      <c r="D607" s="44" t="str">
        <f t="shared" si="135"/>
        <v>2X6X4/2013</v>
      </c>
      <c r="E607" s="55">
        <v>142.71</v>
      </c>
      <c r="F607" s="55">
        <v>2.86</v>
      </c>
      <c r="G607" s="59">
        <f t="shared" si="129"/>
        <v>5.8228000000000009</v>
      </c>
      <c r="H607" s="59">
        <f t="shared" si="130"/>
        <v>12.489906000000003</v>
      </c>
      <c r="I607" s="59">
        <f t="shared" si="131"/>
        <v>163.88270600000001</v>
      </c>
      <c r="J607" s="59">
        <f t="shared" si="132"/>
        <v>210.98256337420528</v>
      </c>
      <c r="K607" s="59">
        <f t="shared" si="133"/>
        <v>47.099857374205271</v>
      </c>
      <c r="L607" s="60">
        <v>3.2500000000000001E-2</v>
      </c>
      <c r="M607" s="59"/>
      <c r="N607" s="59">
        <f>SUM(M$594:M607)</f>
        <v>0</v>
      </c>
      <c r="O607" s="59">
        <f>SUM(K$594:K607)</f>
        <v>689.72215415258813</v>
      </c>
      <c r="P607" s="60">
        <v>0.31320012110202849</v>
      </c>
      <c r="Q607" s="59">
        <f t="shared" si="136"/>
        <v>689.72215415258813</v>
      </c>
      <c r="R607" s="57">
        <f t="shared" si="134"/>
        <v>2.7444230769230771</v>
      </c>
      <c r="S607" s="61"/>
      <c r="T607" s="43"/>
    </row>
    <row r="608" spans="1:20" s="22" customFormat="1" x14ac:dyDescent="0.25">
      <c r="A608" s="43" t="s">
        <v>18</v>
      </c>
      <c r="B608" s="44">
        <v>3</v>
      </c>
      <c r="C608" s="44">
        <v>2013</v>
      </c>
      <c r="D608" s="44" t="str">
        <f t="shared" si="135"/>
        <v>2X6X3/2013</v>
      </c>
      <c r="E608" s="55">
        <v>142.71</v>
      </c>
      <c r="F608" s="55">
        <v>2.86</v>
      </c>
      <c r="G608" s="59">
        <f t="shared" si="129"/>
        <v>5.8228000000000009</v>
      </c>
      <c r="H608" s="59">
        <f t="shared" si="130"/>
        <v>12.489906000000003</v>
      </c>
      <c r="I608" s="59">
        <f t="shared" si="131"/>
        <v>163.88270600000001</v>
      </c>
      <c r="J608" s="59">
        <f t="shared" si="132"/>
        <v>208.57480847229792</v>
      </c>
      <c r="K608" s="59">
        <f t="shared" si="133"/>
        <v>44.692102472297904</v>
      </c>
      <c r="L608" s="60">
        <v>3.2500000000000001E-2</v>
      </c>
      <c r="M608" s="59"/>
      <c r="N608" s="59">
        <f>SUM(M$594:M608)</f>
        <v>0</v>
      </c>
      <c r="O608" s="59">
        <f>SUM(K$594:K608)</f>
        <v>734.41425662488609</v>
      </c>
      <c r="P608" s="60">
        <v>0.29821374508023007</v>
      </c>
      <c r="Q608" s="59">
        <f t="shared" si="136"/>
        <v>734.41425662488609</v>
      </c>
      <c r="R608" s="57">
        <f t="shared" si="134"/>
        <v>2.7444230769230771</v>
      </c>
      <c r="S608" s="61">
        <f>R608/R609-1</f>
        <v>0</v>
      </c>
      <c r="T608" s="43"/>
    </row>
    <row r="609" spans="1:20" s="22" customFormat="1" x14ac:dyDescent="0.25">
      <c r="A609" s="43" t="s">
        <v>18</v>
      </c>
      <c r="B609" s="44">
        <v>2</v>
      </c>
      <c r="C609" s="44">
        <v>2013</v>
      </c>
      <c r="D609" s="44" t="str">
        <f t="shared" si="135"/>
        <v>2X6X2/2013</v>
      </c>
      <c r="E609" s="55">
        <v>142.71</v>
      </c>
      <c r="F609" s="55">
        <v>2.86</v>
      </c>
      <c r="G609" s="59">
        <f t="shared" si="129"/>
        <v>5.8228000000000009</v>
      </c>
      <c r="H609" s="59">
        <f t="shared" si="130"/>
        <v>12.489906000000003</v>
      </c>
      <c r="I609" s="59">
        <f t="shared" si="131"/>
        <v>163.88270600000001</v>
      </c>
      <c r="J609" s="59">
        <f t="shared" si="132"/>
        <v>209.6206010054496</v>
      </c>
      <c r="K609" s="59">
        <f t="shared" si="133"/>
        <v>45.737895005449587</v>
      </c>
      <c r="L609" s="60">
        <v>3.2500000000000001E-2</v>
      </c>
      <c r="M609" s="59"/>
      <c r="N609" s="59">
        <f>SUM(M$594:M609)</f>
        <v>0</v>
      </c>
      <c r="O609" s="59">
        <f>SUM(K$594:K609)</f>
        <v>780.15215163033565</v>
      </c>
      <c r="P609" s="60">
        <v>0.30472297910990004</v>
      </c>
      <c r="Q609" s="59">
        <f t="shared" si="136"/>
        <v>780.15215163033565</v>
      </c>
      <c r="R609" s="57">
        <f t="shared" si="134"/>
        <v>2.7444230769230771</v>
      </c>
      <c r="S609" s="61">
        <f t="shared" ref="S609:S616" si="139">R609/R610-1</f>
        <v>0</v>
      </c>
      <c r="T609" s="43"/>
    </row>
    <row r="610" spans="1:20" s="22" customFormat="1" x14ac:dyDescent="0.25">
      <c r="A610" s="43" t="s">
        <v>18</v>
      </c>
      <c r="B610" s="44">
        <v>1</v>
      </c>
      <c r="C610" s="44">
        <v>2013</v>
      </c>
      <c r="D610" s="44" t="str">
        <f t="shared" si="135"/>
        <v>2X6X1/2013</v>
      </c>
      <c r="E610" s="55">
        <v>142.71</v>
      </c>
      <c r="F610" s="55">
        <v>2.86</v>
      </c>
      <c r="G610" s="59">
        <f t="shared" si="129"/>
        <v>5.8228000000000009</v>
      </c>
      <c r="H610" s="59">
        <f t="shared" si="130"/>
        <v>12.489906000000003</v>
      </c>
      <c r="I610" s="59">
        <f t="shared" si="131"/>
        <v>163.88270600000001</v>
      </c>
      <c r="J610" s="59">
        <f t="shared" si="132"/>
        <v>209.71788403178928</v>
      </c>
      <c r="K610" s="59">
        <f t="shared" si="133"/>
        <v>45.835178031789269</v>
      </c>
      <c r="L610" s="60">
        <v>3.2500000000000001E-2</v>
      </c>
      <c r="M610" s="59"/>
      <c r="N610" s="59">
        <f>SUM(M$594:M610)</f>
        <v>0</v>
      </c>
      <c r="O610" s="59">
        <f>SUM(K$594:K610)</f>
        <v>825.98732966212492</v>
      </c>
      <c r="P610" s="60">
        <v>0.30532848925219497</v>
      </c>
      <c r="Q610" s="59">
        <f t="shared" si="136"/>
        <v>825.98732966212492</v>
      </c>
      <c r="R610" s="57">
        <f t="shared" si="134"/>
        <v>2.7444230769230771</v>
      </c>
      <c r="S610" s="61">
        <f t="shared" si="139"/>
        <v>0</v>
      </c>
      <c r="T610" s="43"/>
    </row>
    <row r="611" spans="1:20" s="22" customFormat="1" x14ac:dyDescent="0.25">
      <c r="A611" s="43" t="s">
        <v>18</v>
      </c>
      <c r="B611" s="44">
        <v>12</v>
      </c>
      <c r="C611" s="44">
        <v>2012</v>
      </c>
      <c r="D611" s="44" t="str">
        <f t="shared" si="135"/>
        <v>2X6X12/2012</v>
      </c>
      <c r="E611" s="55">
        <v>142.71</v>
      </c>
      <c r="F611" s="55">
        <v>2.86</v>
      </c>
      <c r="G611" s="59">
        <f t="shared" si="129"/>
        <v>5.8228000000000009</v>
      </c>
      <c r="H611" s="59">
        <f t="shared" si="130"/>
        <v>12.489906000000003</v>
      </c>
      <c r="I611" s="59">
        <f t="shared" si="131"/>
        <v>163.88270600000001</v>
      </c>
      <c r="J611" s="59">
        <f t="shared" si="132"/>
        <v>210.98256337420528</v>
      </c>
      <c r="K611" s="59">
        <f t="shared" si="133"/>
        <v>47.099857374205271</v>
      </c>
      <c r="L611" s="60">
        <v>3.2500000000000001E-2</v>
      </c>
      <c r="M611" s="59"/>
      <c r="N611" s="59">
        <f>SUM(M$594:M611)</f>
        <v>0</v>
      </c>
      <c r="O611" s="59">
        <f>SUM(K$594:K611)</f>
        <v>873.08718703633019</v>
      </c>
      <c r="P611" s="60">
        <v>0.31320012110202849</v>
      </c>
      <c r="Q611" s="59">
        <f t="shared" si="136"/>
        <v>873.08718703633019</v>
      </c>
      <c r="R611" s="57">
        <f t="shared" si="134"/>
        <v>2.7444230769230771</v>
      </c>
      <c r="S611" s="61">
        <f t="shared" si="139"/>
        <v>0</v>
      </c>
      <c r="T611" s="43"/>
    </row>
    <row r="612" spans="1:20" s="22" customFormat="1" x14ac:dyDescent="0.25">
      <c r="A612" s="43" t="s">
        <v>18</v>
      </c>
      <c r="B612" s="44">
        <v>11</v>
      </c>
      <c r="C612" s="44">
        <v>2012</v>
      </c>
      <c r="D612" s="44" t="str">
        <f t="shared" si="135"/>
        <v>2X6X11/2012</v>
      </c>
      <c r="E612" s="55">
        <v>142.71</v>
      </c>
      <c r="F612" s="55">
        <v>2.86</v>
      </c>
      <c r="G612" s="59">
        <f t="shared" si="129"/>
        <v>5.8228000000000009</v>
      </c>
      <c r="H612" s="59">
        <f t="shared" si="130"/>
        <v>12.489906000000003</v>
      </c>
      <c r="I612" s="59">
        <f t="shared" si="131"/>
        <v>163.88270600000001</v>
      </c>
      <c r="J612" s="59">
        <f t="shared" si="132"/>
        <v>203.29720429336965</v>
      </c>
      <c r="K612" s="59">
        <f t="shared" si="133"/>
        <v>39.414498293369633</v>
      </c>
      <c r="L612" s="60">
        <v>3.2500000000000001E-2</v>
      </c>
      <c r="M612" s="59"/>
      <c r="N612" s="59">
        <f>SUM(M$594:M612)</f>
        <v>0</v>
      </c>
      <c r="O612" s="59">
        <f>SUM(K$594:K612)</f>
        <v>912.50168532969985</v>
      </c>
      <c r="P612" s="60">
        <v>0.26536481986073268</v>
      </c>
      <c r="Q612" s="59">
        <f t="shared" si="136"/>
        <v>912.50168532969985</v>
      </c>
      <c r="R612" s="57">
        <f t="shared" si="134"/>
        <v>2.7444230769230771</v>
      </c>
      <c r="S612" s="61">
        <f t="shared" si="139"/>
        <v>8.8890584465130651E-2</v>
      </c>
      <c r="T612" s="43"/>
    </row>
    <row r="613" spans="1:20" s="22" customFormat="1" x14ac:dyDescent="0.25">
      <c r="A613" s="43" t="s">
        <v>18</v>
      </c>
      <c r="B613" s="44">
        <v>10</v>
      </c>
      <c r="C613" s="44">
        <v>2012</v>
      </c>
      <c r="D613" s="44" t="str">
        <f t="shared" si="135"/>
        <v>2X6X10/2012</v>
      </c>
      <c r="E613" s="55">
        <v>131.06</v>
      </c>
      <c r="F613" s="55">
        <v>2.86</v>
      </c>
      <c r="G613" s="59">
        <f t="shared" si="129"/>
        <v>5.3568000000000007</v>
      </c>
      <c r="H613" s="59">
        <f t="shared" si="130"/>
        <v>11.490336000000001</v>
      </c>
      <c r="I613" s="59">
        <f t="shared" si="131"/>
        <v>150.76713600000002</v>
      </c>
      <c r="J613" s="59">
        <f t="shared" si="132"/>
        <v>186.31287836294709</v>
      </c>
      <c r="K613" s="59">
        <f t="shared" si="133"/>
        <v>35.545742362947067</v>
      </c>
      <c r="L613" s="60">
        <v>3.2500000000000001E-2</v>
      </c>
      <c r="M613" s="59"/>
      <c r="N613" s="59">
        <f>SUM(M$594:M613)</f>
        <v>0</v>
      </c>
      <c r="O613" s="59">
        <f>SUM(K$594:K613)</f>
        <v>948.04742769264692</v>
      </c>
      <c r="P613" s="60">
        <v>0.2627328168781935</v>
      </c>
      <c r="Q613" s="59">
        <f t="shared" si="136"/>
        <v>948.04742769264692</v>
      </c>
      <c r="R613" s="57">
        <f t="shared" si="134"/>
        <v>2.5203846153846152</v>
      </c>
      <c r="S613" s="61">
        <f t="shared" si="139"/>
        <v>0</v>
      </c>
      <c r="T613" s="43"/>
    </row>
    <row r="614" spans="1:20" s="22" customFormat="1" x14ac:dyDescent="0.25">
      <c r="A614" s="43" t="s">
        <v>18</v>
      </c>
      <c r="B614" s="44">
        <v>9</v>
      </c>
      <c r="C614" s="44">
        <v>2012</v>
      </c>
      <c r="D614" s="44" t="str">
        <f t="shared" si="135"/>
        <v>2X6X9/2012</v>
      </c>
      <c r="E614" s="55">
        <v>131.06</v>
      </c>
      <c r="F614" s="55">
        <v>2.86</v>
      </c>
      <c r="G614" s="59">
        <f t="shared" si="129"/>
        <v>5.3568000000000007</v>
      </c>
      <c r="H614" s="59">
        <f t="shared" si="130"/>
        <v>11.490336000000001</v>
      </c>
      <c r="I614" s="59">
        <f t="shared" si="131"/>
        <v>150.76713600000002</v>
      </c>
      <c r="J614" s="59">
        <f t="shared" si="132"/>
        <v>184.0025111204879</v>
      </c>
      <c r="K614" s="59">
        <f t="shared" si="133"/>
        <v>33.235375120487873</v>
      </c>
      <c r="L614" s="60">
        <v>3.2500000000000001E-2</v>
      </c>
      <c r="M614" s="59"/>
      <c r="N614" s="59">
        <f>SUM(M$594:M614)</f>
        <v>0</v>
      </c>
      <c r="O614" s="59">
        <f>SUM(K$594:K614)</f>
        <v>981.28280281313482</v>
      </c>
      <c r="P614" s="60">
        <v>0.24707433657491346</v>
      </c>
      <c r="Q614" s="59">
        <f t="shared" si="136"/>
        <v>981.28280281313482</v>
      </c>
      <c r="R614" s="57">
        <f t="shared" si="134"/>
        <v>2.5203846153846152</v>
      </c>
      <c r="S614" s="61">
        <f t="shared" si="139"/>
        <v>0</v>
      </c>
      <c r="T614" s="43"/>
    </row>
    <row r="615" spans="1:20" s="22" customFormat="1" x14ac:dyDescent="0.25">
      <c r="A615" s="43" t="s">
        <v>18</v>
      </c>
      <c r="B615" s="44">
        <v>8</v>
      </c>
      <c r="C615" s="44">
        <v>2012</v>
      </c>
      <c r="D615" s="44" t="str">
        <f t="shared" si="135"/>
        <v>2X6X8/2012</v>
      </c>
      <c r="E615" s="55">
        <v>131.06</v>
      </c>
      <c r="F615" s="55">
        <v>2.86</v>
      </c>
      <c r="G615" s="59">
        <f t="shared" si="129"/>
        <v>5.3568000000000007</v>
      </c>
      <c r="H615" s="59">
        <f t="shared" si="130"/>
        <v>11.490336000000001</v>
      </c>
      <c r="I615" s="59">
        <f t="shared" si="131"/>
        <v>150.76713600000002</v>
      </c>
      <c r="J615" s="59">
        <f t="shared" si="132"/>
        <v>184.39162560342837</v>
      </c>
      <c r="K615" s="59">
        <f t="shared" si="133"/>
        <v>33.624489603428344</v>
      </c>
      <c r="L615" s="60">
        <v>3.2500000000000001E-2</v>
      </c>
      <c r="M615" s="59"/>
      <c r="N615" s="59">
        <f>SUM(M$594:M615)</f>
        <v>0</v>
      </c>
      <c r="O615" s="59">
        <f>SUM(K$594:K615)</f>
        <v>1014.9072924165632</v>
      </c>
      <c r="P615" s="60">
        <v>0.24971155431020273</v>
      </c>
      <c r="Q615" s="59">
        <f t="shared" si="136"/>
        <v>1014.9072924165632</v>
      </c>
      <c r="R615" s="57">
        <f t="shared" si="134"/>
        <v>2.5203846153846152</v>
      </c>
      <c r="S615" s="61">
        <f t="shared" si="139"/>
        <v>0</v>
      </c>
      <c r="T615" s="43"/>
    </row>
    <row r="616" spans="1:20" s="22" customFormat="1" x14ac:dyDescent="0.25">
      <c r="A616" s="43" t="s">
        <v>18</v>
      </c>
      <c r="B616" s="44">
        <v>7</v>
      </c>
      <c r="C616" s="44">
        <v>2012</v>
      </c>
      <c r="D616" s="44" t="str">
        <f t="shared" si="135"/>
        <v>2X6X7/2012</v>
      </c>
      <c r="E616" s="55">
        <v>131.06</v>
      </c>
      <c r="F616" s="55">
        <v>2.86</v>
      </c>
      <c r="G616" s="59">
        <f t="shared" si="129"/>
        <v>5.3568000000000007</v>
      </c>
      <c r="H616" s="59">
        <f t="shared" si="130"/>
        <v>11.490336000000001</v>
      </c>
      <c r="I616" s="59">
        <f t="shared" si="131"/>
        <v>150.76713600000002</v>
      </c>
      <c r="J616" s="59">
        <f t="shared" si="132"/>
        <v>186.09400146629307</v>
      </c>
      <c r="K616" s="59">
        <f t="shared" si="133"/>
        <v>35.326865466293043</v>
      </c>
      <c r="L616" s="60">
        <v>3.2500000000000001E-2</v>
      </c>
      <c r="M616" s="59"/>
      <c r="N616" s="59">
        <f>SUM(M$594:M616)</f>
        <v>0</v>
      </c>
      <c r="O616" s="59">
        <f>SUM(K$594:K616)</f>
        <v>1050.2341578828564</v>
      </c>
      <c r="P616" s="60">
        <v>0.26124938190209329</v>
      </c>
      <c r="Q616" s="59">
        <f t="shared" si="136"/>
        <v>1050.2341578828564</v>
      </c>
      <c r="R616" s="57">
        <f t="shared" si="134"/>
        <v>2.5203846153846152</v>
      </c>
      <c r="S616" s="61">
        <f t="shared" si="139"/>
        <v>0</v>
      </c>
      <c r="T616" s="43"/>
    </row>
    <row r="617" spans="1:20" s="22" customFormat="1" x14ac:dyDescent="0.25">
      <c r="A617" s="43" t="s">
        <v>18</v>
      </c>
      <c r="B617" s="44">
        <v>6</v>
      </c>
      <c r="C617" s="44">
        <v>2012</v>
      </c>
      <c r="D617" s="44" t="str">
        <f t="shared" si="135"/>
        <v>2X6X6/2012</v>
      </c>
      <c r="E617" s="55">
        <v>131.06</v>
      </c>
      <c r="F617" s="55">
        <v>2.86</v>
      </c>
      <c r="G617" s="59">
        <f t="shared" si="129"/>
        <v>5.3568000000000007</v>
      </c>
      <c r="H617" s="59">
        <f t="shared" si="130"/>
        <v>11.490336000000001</v>
      </c>
      <c r="I617" s="59">
        <f t="shared" si="131"/>
        <v>150.76713600000002</v>
      </c>
      <c r="J617" s="59">
        <f t="shared" si="132"/>
        <v>186.79927146662271</v>
      </c>
      <c r="K617" s="59">
        <f t="shared" si="133"/>
        <v>36.032135466622691</v>
      </c>
      <c r="L617" s="60">
        <v>3.2500000000000001E-2</v>
      </c>
      <c r="M617" s="59"/>
      <c r="N617" s="59">
        <f>SUM(M$594:M617)</f>
        <v>0</v>
      </c>
      <c r="O617" s="59">
        <f>SUM(K$594:K617)</f>
        <v>1086.2662933494792</v>
      </c>
      <c r="P617" s="60">
        <v>0.26602933904730508</v>
      </c>
      <c r="Q617" s="59">
        <f t="shared" si="136"/>
        <v>1086.2662933494792</v>
      </c>
      <c r="R617" s="57">
        <f t="shared" si="134"/>
        <v>2.5203846153846152</v>
      </c>
      <c r="S617" s="61"/>
      <c r="T617" s="43"/>
    </row>
    <row r="618" spans="1:20" s="22" customFormat="1" x14ac:dyDescent="0.25">
      <c r="A618" s="43" t="s">
        <v>18</v>
      </c>
      <c r="B618" s="44">
        <v>5</v>
      </c>
      <c r="C618" s="44">
        <v>2012</v>
      </c>
      <c r="D618" s="44" t="str">
        <f t="shared" si="135"/>
        <v>2X6X5/2012</v>
      </c>
      <c r="E618" s="55">
        <v>131.06</v>
      </c>
      <c r="F618" s="55">
        <v>2.86</v>
      </c>
      <c r="G618" s="59">
        <f t="shared" si="129"/>
        <v>5.3568000000000007</v>
      </c>
      <c r="H618" s="59">
        <f t="shared" si="130"/>
        <v>11.490336000000001</v>
      </c>
      <c r="I618" s="59">
        <f t="shared" si="131"/>
        <v>150.76713600000002</v>
      </c>
      <c r="J618" s="59">
        <f t="shared" si="132"/>
        <v>186.79927146662271</v>
      </c>
      <c r="K618" s="59">
        <f t="shared" si="133"/>
        <v>36.032135466622691</v>
      </c>
      <c r="L618" s="60">
        <v>3.2500000000000001E-2</v>
      </c>
      <c r="M618" s="59"/>
      <c r="N618" s="59">
        <f>SUM(M$594:M618)</f>
        <v>0</v>
      </c>
      <c r="O618" s="59">
        <f>SUM(K$594:K618)</f>
        <v>1122.2984288161019</v>
      </c>
      <c r="P618" s="60">
        <v>0.26602933904730508</v>
      </c>
      <c r="Q618" s="59">
        <f t="shared" si="136"/>
        <v>1122.2984288161019</v>
      </c>
      <c r="R618" s="57">
        <f t="shared" si="134"/>
        <v>2.5203846153846152</v>
      </c>
      <c r="S618" s="61">
        <f>R618/R619-1</f>
        <v>0</v>
      </c>
      <c r="T618" s="43"/>
    </row>
    <row r="619" spans="1:20" s="22" customFormat="1" x14ac:dyDescent="0.25">
      <c r="A619" s="43" t="s">
        <v>18</v>
      </c>
      <c r="B619" s="44">
        <v>4</v>
      </c>
      <c r="C619" s="44">
        <v>2012</v>
      </c>
      <c r="D619" s="44" t="str">
        <f t="shared" si="135"/>
        <v>2X6X4/2012</v>
      </c>
      <c r="E619" s="55">
        <v>131.06</v>
      </c>
      <c r="F619" s="55">
        <v>2.86</v>
      </c>
      <c r="G619" s="59">
        <f t="shared" si="129"/>
        <v>5.3568000000000007</v>
      </c>
      <c r="H619" s="59">
        <f t="shared" si="130"/>
        <v>11.490336000000001</v>
      </c>
      <c r="I619" s="59">
        <f t="shared" si="131"/>
        <v>150.76713600000002</v>
      </c>
      <c r="J619" s="59">
        <f t="shared" si="132"/>
        <v>186.09400146629307</v>
      </c>
      <c r="K619" s="59">
        <f t="shared" si="133"/>
        <v>35.326865466293043</v>
      </c>
      <c r="L619" s="60">
        <v>3.2500000000000001E-2</v>
      </c>
      <c r="M619" s="59"/>
      <c r="N619" s="59">
        <f>SUM(M$594:M619)</f>
        <v>0</v>
      </c>
      <c r="O619" s="59">
        <f>SUM(K$594:K619)</f>
        <v>1157.6252942823949</v>
      </c>
      <c r="P619" s="60">
        <v>0.26124938190209329</v>
      </c>
      <c r="Q619" s="59">
        <f t="shared" si="136"/>
        <v>1157.6252942823949</v>
      </c>
      <c r="R619" s="57">
        <f t="shared" si="134"/>
        <v>2.5203846153846152</v>
      </c>
      <c r="S619" s="61">
        <f t="shared" ref="S619:S626" si="140">R619/R620-1</f>
        <v>0</v>
      </c>
      <c r="T619" s="43"/>
    </row>
    <row r="620" spans="1:20" s="22" customFormat="1" x14ac:dyDescent="0.25">
      <c r="A620" s="43" t="s">
        <v>18</v>
      </c>
      <c r="B620" s="44">
        <v>3</v>
      </c>
      <c r="C620" s="44">
        <v>2012</v>
      </c>
      <c r="D620" s="44" t="str">
        <f t="shared" si="135"/>
        <v>2X6X3/2012</v>
      </c>
      <c r="E620" s="55">
        <v>131.06</v>
      </c>
      <c r="F620" s="55">
        <v>2.86</v>
      </c>
      <c r="G620" s="59">
        <f t="shared" si="129"/>
        <v>5.3568000000000007</v>
      </c>
      <c r="H620" s="59">
        <f t="shared" si="130"/>
        <v>11.490336000000001</v>
      </c>
      <c r="I620" s="59">
        <f t="shared" si="131"/>
        <v>150.76713600000002</v>
      </c>
      <c r="J620" s="59">
        <f t="shared" si="132"/>
        <v>184.48890422416352</v>
      </c>
      <c r="K620" s="59">
        <f t="shared" si="133"/>
        <v>33.721768224163498</v>
      </c>
      <c r="L620" s="60">
        <v>3.2500000000000001E-2</v>
      </c>
      <c r="M620" s="59"/>
      <c r="N620" s="59">
        <f>SUM(M$594:M620)</f>
        <v>0</v>
      </c>
      <c r="O620" s="59">
        <f>SUM(K$594:K620)</f>
        <v>1191.3470625065584</v>
      </c>
      <c r="P620" s="60">
        <v>0.25037085874402504</v>
      </c>
      <c r="Q620" s="59">
        <f t="shared" si="136"/>
        <v>1191.3470625065584</v>
      </c>
      <c r="R620" s="57">
        <f t="shared" si="134"/>
        <v>2.5203846153846152</v>
      </c>
      <c r="S620" s="61">
        <f t="shared" si="140"/>
        <v>0</v>
      </c>
      <c r="T620" s="43"/>
    </row>
    <row r="621" spans="1:20" s="22" customFormat="1" x14ac:dyDescent="0.25">
      <c r="A621" s="43" t="s">
        <v>18</v>
      </c>
      <c r="B621" s="44">
        <v>2</v>
      </c>
      <c r="C621" s="44">
        <v>2012</v>
      </c>
      <c r="D621" s="44" t="str">
        <f t="shared" si="135"/>
        <v>2X6X2/2012</v>
      </c>
      <c r="E621" s="55">
        <v>131.06</v>
      </c>
      <c r="F621" s="55">
        <v>2.86</v>
      </c>
      <c r="G621" s="59">
        <f t="shared" si="129"/>
        <v>5.3568000000000007</v>
      </c>
      <c r="H621" s="59">
        <f t="shared" si="130"/>
        <v>11.490336000000001</v>
      </c>
      <c r="I621" s="59">
        <f t="shared" si="131"/>
        <v>150.76713600000002</v>
      </c>
      <c r="J621" s="59">
        <f t="shared" si="132"/>
        <v>185.14553491412559</v>
      </c>
      <c r="K621" s="59">
        <f t="shared" si="133"/>
        <v>34.378398914125569</v>
      </c>
      <c r="L621" s="60">
        <v>3.2500000000000001E-2</v>
      </c>
      <c r="M621" s="59"/>
      <c r="N621" s="59">
        <f>SUM(M$594:M621)</f>
        <v>0</v>
      </c>
      <c r="O621" s="59">
        <f>SUM(K$594:K621)</f>
        <v>1225.725461420684</v>
      </c>
      <c r="P621" s="60">
        <v>0.25482116367232571</v>
      </c>
      <c r="Q621" s="59">
        <f t="shared" si="136"/>
        <v>1225.725461420684</v>
      </c>
      <c r="R621" s="57">
        <f t="shared" si="134"/>
        <v>2.5203846153846152</v>
      </c>
      <c r="S621" s="61">
        <f t="shared" si="140"/>
        <v>0</v>
      </c>
      <c r="T621" s="43"/>
    </row>
    <row r="622" spans="1:20" s="22" customFormat="1" x14ac:dyDescent="0.25">
      <c r="A622" s="43" t="s">
        <v>18</v>
      </c>
      <c r="B622" s="44">
        <v>1</v>
      </c>
      <c r="C622" s="44">
        <v>2012</v>
      </c>
      <c r="D622" s="44" t="str">
        <f t="shared" si="135"/>
        <v>2X6X1/2012</v>
      </c>
      <c r="E622" s="55">
        <v>131.06</v>
      </c>
      <c r="F622" s="55">
        <v>2.86</v>
      </c>
      <c r="G622" s="59">
        <f t="shared" si="129"/>
        <v>5.3568000000000007</v>
      </c>
      <c r="H622" s="59">
        <f t="shared" si="130"/>
        <v>11.490336000000001</v>
      </c>
      <c r="I622" s="59">
        <f t="shared" si="131"/>
        <v>150.76713600000002</v>
      </c>
      <c r="J622" s="59">
        <f t="shared" si="132"/>
        <v>185.77784594890389</v>
      </c>
      <c r="K622" s="59">
        <f t="shared" si="133"/>
        <v>35.010709948903866</v>
      </c>
      <c r="L622" s="60">
        <v>3.2500000000000001E-2</v>
      </c>
      <c r="M622" s="59"/>
      <c r="N622" s="59">
        <f>SUM(M$594:M622)</f>
        <v>0</v>
      </c>
      <c r="O622" s="59">
        <f>SUM(K$594:K622)</f>
        <v>1260.736171369588</v>
      </c>
      <c r="P622" s="60">
        <v>0.25910664249217075</v>
      </c>
      <c r="Q622" s="59">
        <f t="shared" si="136"/>
        <v>1260.736171369588</v>
      </c>
      <c r="R622" s="57">
        <f t="shared" si="134"/>
        <v>2.5203846153846152</v>
      </c>
      <c r="S622" s="61">
        <f t="shared" si="140"/>
        <v>0</v>
      </c>
      <c r="T622" s="43"/>
    </row>
    <row r="623" spans="1:20" s="22" customFormat="1" x14ac:dyDescent="0.25">
      <c r="A623" s="43" t="s">
        <v>18</v>
      </c>
      <c r="B623" s="44">
        <v>12</v>
      </c>
      <c r="C623" s="44">
        <v>2011</v>
      </c>
      <c r="D623" s="44" t="str">
        <f t="shared" si="135"/>
        <v>2X6X12/2011</v>
      </c>
      <c r="E623" s="55">
        <v>131.06</v>
      </c>
      <c r="F623" s="55">
        <v>2.86</v>
      </c>
      <c r="G623" s="59">
        <f t="shared" si="129"/>
        <v>5.3568000000000007</v>
      </c>
      <c r="H623" s="59">
        <f t="shared" si="130"/>
        <v>11.490336000000001</v>
      </c>
      <c r="I623" s="59">
        <f t="shared" si="131"/>
        <v>150.76713600000002</v>
      </c>
      <c r="J623" s="59">
        <f t="shared" si="132"/>
        <v>182.68924974056372</v>
      </c>
      <c r="K623" s="59">
        <f t="shared" si="133"/>
        <v>31.922113740563702</v>
      </c>
      <c r="L623" s="60">
        <v>3.2500000000000001E-2</v>
      </c>
      <c r="M623" s="59"/>
      <c r="N623" s="59">
        <f>SUM(M$594:M623)</f>
        <v>0</v>
      </c>
      <c r="O623" s="59">
        <f>SUM(K$594:K623)</f>
        <v>1292.6582851101516</v>
      </c>
      <c r="P623" s="60">
        <v>0.23817372671831216</v>
      </c>
      <c r="Q623" s="59">
        <f t="shared" si="136"/>
        <v>1292.6582851101516</v>
      </c>
      <c r="R623" s="57">
        <f t="shared" si="134"/>
        <v>2.5203846153846152</v>
      </c>
      <c r="S623" s="61">
        <f t="shared" si="140"/>
        <v>0</v>
      </c>
      <c r="T623" s="43"/>
    </row>
    <row r="624" spans="1:20" s="22" customFormat="1" x14ac:dyDescent="0.25">
      <c r="A624" s="43" t="s">
        <v>18</v>
      </c>
      <c r="B624" s="44">
        <v>11</v>
      </c>
      <c r="C624" s="44">
        <v>2011</v>
      </c>
      <c r="D624" s="44" t="str">
        <f t="shared" si="135"/>
        <v>2X6X11/2011</v>
      </c>
      <c r="E624" s="55">
        <v>131.06</v>
      </c>
      <c r="F624" s="55">
        <v>2.86</v>
      </c>
      <c r="G624" s="59">
        <f t="shared" si="129"/>
        <v>5.3568000000000007</v>
      </c>
      <c r="H624" s="59">
        <f t="shared" si="130"/>
        <v>11.490336000000001</v>
      </c>
      <c r="I624" s="59">
        <f t="shared" si="131"/>
        <v>150.76713600000002</v>
      </c>
      <c r="J624" s="59">
        <f t="shared" si="132"/>
        <v>182.42173353354212</v>
      </c>
      <c r="K624" s="59">
        <f t="shared" si="133"/>
        <v>31.654597533542102</v>
      </c>
      <c r="L624" s="60">
        <v>3.2500000000000001E-2</v>
      </c>
      <c r="M624" s="59"/>
      <c r="N624" s="59">
        <f>SUM(M$594:M624)</f>
        <v>0</v>
      </c>
      <c r="O624" s="59">
        <f>SUM(K$594:K624)</f>
        <v>1324.3128826436937</v>
      </c>
      <c r="P624" s="60">
        <v>0.23636063952530079</v>
      </c>
      <c r="Q624" s="59">
        <f t="shared" si="136"/>
        <v>1324.3128826436937</v>
      </c>
      <c r="R624" s="57">
        <f t="shared" si="134"/>
        <v>2.5203846153846152</v>
      </c>
      <c r="S624" s="61">
        <f t="shared" si="140"/>
        <v>0</v>
      </c>
      <c r="T624" s="43"/>
    </row>
    <row r="625" spans="1:20" s="22" customFormat="1" x14ac:dyDescent="0.25">
      <c r="A625" s="43" t="s">
        <v>18</v>
      </c>
      <c r="B625" s="44">
        <v>10</v>
      </c>
      <c r="C625" s="44">
        <v>2011</v>
      </c>
      <c r="D625" s="44" t="str">
        <f t="shared" si="135"/>
        <v>2X6X10/2011</v>
      </c>
      <c r="E625" s="55">
        <v>131.06</v>
      </c>
      <c r="F625" s="55">
        <v>2.86</v>
      </c>
      <c r="G625" s="59">
        <f t="shared" si="129"/>
        <v>5.3568000000000007</v>
      </c>
      <c r="H625" s="59">
        <f t="shared" si="130"/>
        <v>11.490336000000001</v>
      </c>
      <c r="I625" s="59">
        <f t="shared" si="131"/>
        <v>150.76713600000002</v>
      </c>
      <c r="J625" s="59">
        <f t="shared" si="132"/>
        <v>183.00540525795287</v>
      </c>
      <c r="K625" s="59">
        <f t="shared" si="133"/>
        <v>32.238269257952851</v>
      </c>
      <c r="L625" s="60">
        <v>3.2500000000000001E-2</v>
      </c>
      <c r="M625" s="59"/>
      <c r="N625" s="59">
        <f>SUM(M$594:M625)</f>
        <v>0</v>
      </c>
      <c r="O625" s="59">
        <f>SUM(K$594:K625)</f>
        <v>1356.5511519016466</v>
      </c>
      <c r="P625" s="60">
        <v>0.24031646612823471</v>
      </c>
      <c r="Q625" s="59">
        <f t="shared" si="136"/>
        <v>1356.5511519016466</v>
      </c>
      <c r="R625" s="57">
        <f t="shared" si="134"/>
        <v>2.5203846153846152</v>
      </c>
      <c r="S625" s="61">
        <f t="shared" si="140"/>
        <v>0</v>
      </c>
      <c r="T625" s="43"/>
    </row>
    <row r="626" spans="1:20" s="22" customFormat="1" x14ac:dyDescent="0.25">
      <c r="A626" s="43" t="s">
        <v>18</v>
      </c>
      <c r="B626" s="44">
        <v>9</v>
      </c>
      <c r="C626" s="44">
        <v>2011</v>
      </c>
      <c r="D626" s="44" t="str">
        <f t="shared" si="135"/>
        <v>2X6X9/2011</v>
      </c>
      <c r="E626" s="55">
        <v>131.06</v>
      </c>
      <c r="F626" s="55">
        <v>2.86</v>
      </c>
      <c r="G626" s="59">
        <f t="shared" si="129"/>
        <v>5.3568000000000007</v>
      </c>
      <c r="H626" s="59">
        <f t="shared" si="130"/>
        <v>11.490336000000001</v>
      </c>
      <c r="I626" s="59">
        <f t="shared" si="131"/>
        <v>150.76713600000002</v>
      </c>
      <c r="J626" s="59">
        <f t="shared" si="132"/>
        <v>183.07836422350422</v>
      </c>
      <c r="K626" s="59">
        <f t="shared" si="133"/>
        <v>32.311228223504202</v>
      </c>
      <c r="L626" s="60">
        <v>3.2500000000000001E-2</v>
      </c>
      <c r="M626" s="59"/>
      <c r="N626" s="59">
        <f>SUM(M$594:M626)</f>
        <v>0</v>
      </c>
      <c r="O626" s="59">
        <f>SUM(K$594:K626)</f>
        <v>1388.8623801251508</v>
      </c>
      <c r="P626" s="60">
        <v>0.24081094445360143</v>
      </c>
      <c r="Q626" s="59">
        <f t="shared" si="136"/>
        <v>1388.8623801251508</v>
      </c>
      <c r="R626" s="57">
        <f t="shared" si="134"/>
        <v>2.5203846153846152</v>
      </c>
      <c r="S626" s="61">
        <f t="shared" si="140"/>
        <v>0</v>
      </c>
      <c r="T626" s="43"/>
    </row>
    <row r="627" spans="1:20" s="22" customFormat="1" x14ac:dyDescent="0.25">
      <c r="A627" s="43" t="s">
        <v>18</v>
      </c>
      <c r="B627" s="44">
        <v>8</v>
      </c>
      <c r="C627" s="44">
        <v>2011</v>
      </c>
      <c r="D627" s="44" t="str">
        <f t="shared" si="135"/>
        <v>2X6X8/2011</v>
      </c>
      <c r="E627" s="55">
        <v>131.06</v>
      </c>
      <c r="F627" s="55">
        <v>2.86</v>
      </c>
      <c r="G627" s="59">
        <f t="shared" si="129"/>
        <v>5.3568000000000007</v>
      </c>
      <c r="H627" s="59">
        <f t="shared" si="130"/>
        <v>11.490336000000001</v>
      </c>
      <c r="I627" s="59">
        <f t="shared" si="131"/>
        <v>150.76713600000002</v>
      </c>
      <c r="J627" s="59">
        <f t="shared" si="132"/>
        <v>183.15132318905557</v>
      </c>
      <c r="K627" s="59">
        <f t="shared" si="133"/>
        <v>32.384187189055552</v>
      </c>
      <c r="L627" s="60">
        <v>3.2500000000000001E-2</v>
      </c>
      <c r="M627" s="59"/>
      <c r="N627" s="59">
        <f>SUM(M$594:M627)</f>
        <v>0</v>
      </c>
      <c r="O627" s="59">
        <f>SUM(K$594:K627)</f>
        <v>1421.2465673142065</v>
      </c>
      <c r="P627" s="60">
        <v>0.24130542277896819</v>
      </c>
      <c r="Q627" s="59">
        <f t="shared" si="136"/>
        <v>1421.2465673142065</v>
      </c>
      <c r="R627" s="57">
        <f t="shared" si="134"/>
        <v>2.5203846153846152</v>
      </c>
      <c r="S627" s="61"/>
      <c r="T627" s="43"/>
    </row>
    <row r="628" spans="1:20" s="22" customFormat="1" x14ac:dyDescent="0.25">
      <c r="A628" s="43" t="s">
        <v>18</v>
      </c>
      <c r="B628" s="44">
        <v>7</v>
      </c>
      <c r="C628" s="44">
        <v>2011</v>
      </c>
      <c r="D628" s="44" t="str">
        <f t="shared" si="135"/>
        <v>2X6X7/2011</v>
      </c>
      <c r="E628" s="55">
        <v>131.06</v>
      </c>
      <c r="F628" s="55">
        <v>2.86</v>
      </c>
      <c r="G628" s="59">
        <f t="shared" si="129"/>
        <v>5.3568000000000007</v>
      </c>
      <c r="H628" s="59">
        <f t="shared" si="130"/>
        <v>11.490336000000001</v>
      </c>
      <c r="I628" s="59">
        <f t="shared" si="131"/>
        <v>150.76713600000002</v>
      </c>
      <c r="J628" s="59">
        <f t="shared" si="132"/>
        <v>184.48890422416352</v>
      </c>
      <c r="K628" s="59">
        <f t="shared" si="133"/>
        <v>33.721768224163498</v>
      </c>
      <c r="L628" s="60">
        <v>3.2500000000000001E-2</v>
      </c>
      <c r="M628" s="59"/>
      <c r="N628" s="59">
        <f>SUM(M$594:M628)</f>
        <v>0</v>
      </c>
      <c r="O628" s="59">
        <f>SUM(K$594:K628)</f>
        <v>1454.96833553837</v>
      </c>
      <c r="P628" s="60">
        <v>0.25037085874402504</v>
      </c>
      <c r="Q628" s="59">
        <f t="shared" si="136"/>
        <v>1454.96833553837</v>
      </c>
      <c r="R628" s="57">
        <f t="shared" si="134"/>
        <v>2.5203846153846152</v>
      </c>
      <c r="S628" s="61">
        <f>R628/R629-1</f>
        <v>0</v>
      </c>
      <c r="T628" s="43"/>
    </row>
    <row r="629" spans="1:20" s="22" customFormat="1" x14ac:dyDescent="0.25">
      <c r="A629" s="43" t="s">
        <v>18</v>
      </c>
      <c r="B629" s="44">
        <v>6</v>
      </c>
      <c r="C629" s="44">
        <v>2011</v>
      </c>
      <c r="D629" s="44" t="str">
        <f t="shared" si="135"/>
        <v>2X6X6/2011</v>
      </c>
      <c r="E629" s="55">
        <v>131.06</v>
      </c>
      <c r="F629" s="55">
        <v>2.86</v>
      </c>
      <c r="G629" s="59">
        <f t="shared" si="129"/>
        <v>5.3568000000000007</v>
      </c>
      <c r="H629" s="59">
        <f t="shared" si="130"/>
        <v>11.490336000000001</v>
      </c>
      <c r="I629" s="59">
        <f t="shared" si="131"/>
        <v>150.76713600000002</v>
      </c>
      <c r="J629" s="59">
        <f t="shared" si="132"/>
        <v>184.31866663787707</v>
      </c>
      <c r="K629" s="59">
        <f t="shared" si="133"/>
        <v>33.55153063787705</v>
      </c>
      <c r="L629" s="60">
        <v>3.2500000000000001E-2</v>
      </c>
      <c r="M629" s="59"/>
      <c r="N629" s="59">
        <f>SUM(M$594:M629)</f>
        <v>0</v>
      </c>
      <c r="O629" s="59">
        <f>SUM(K$594:K629)</f>
        <v>1488.519866176247</v>
      </c>
      <c r="P629" s="60">
        <v>0.24921707598483597</v>
      </c>
      <c r="Q629" s="59">
        <f t="shared" si="136"/>
        <v>1488.519866176247</v>
      </c>
      <c r="R629" s="57">
        <f t="shared" si="134"/>
        <v>2.5203846153846152</v>
      </c>
      <c r="S629" s="61">
        <f t="shared" ref="S629:S636" si="141">R629/R630-1</f>
        <v>0</v>
      </c>
      <c r="T629" s="43"/>
    </row>
    <row r="630" spans="1:20" s="22" customFormat="1" x14ac:dyDescent="0.25">
      <c r="A630" s="43" t="s">
        <v>18</v>
      </c>
      <c r="B630" s="44">
        <v>5</v>
      </c>
      <c r="C630" s="44">
        <v>2011</v>
      </c>
      <c r="D630" s="44" t="str">
        <f t="shared" si="135"/>
        <v>2X6X5/2011</v>
      </c>
      <c r="E630" s="55">
        <v>131.06</v>
      </c>
      <c r="F630" s="55">
        <v>2.86</v>
      </c>
      <c r="G630" s="59">
        <f t="shared" si="129"/>
        <v>5.3568000000000007</v>
      </c>
      <c r="H630" s="59">
        <f t="shared" si="130"/>
        <v>11.490336000000001</v>
      </c>
      <c r="I630" s="59">
        <f t="shared" si="131"/>
        <v>150.76713600000002</v>
      </c>
      <c r="J630" s="59">
        <f t="shared" si="132"/>
        <v>183.00540525795287</v>
      </c>
      <c r="K630" s="59">
        <f t="shared" si="133"/>
        <v>32.238269257952851</v>
      </c>
      <c r="L630" s="60">
        <v>3.2500000000000001E-2</v>
      </c>
      <c r="M630" s="59"/>
      <c r="N630" s="59">
        <f>SUM(M$594:M630)</f>
        <v>0</v>
      </c>
      <c r="O630" s="59">
        <f>SUM(K$594:K630)</f>
        <v>1520.7581354341999</v>
      </c>
      <c r="P630" s="60">
        <v>0.24031646612823471</v>
      </c>
      <c r="Q630" s="59">
        <f t="shared" si="136"/>
        <v>1520.7581354341999</v>
      </c>
      <c r="R630" s="57">
        <f t="shared" si="134"/>
        <v>2.5203846153846152</v>
      </c>
      <c r="S630" s="61">
        <f t="shared" si="141"/>
        <v>0</v>
      </c>
      <c r="T630" s="43"/>
    </row>
    <row r="631" spans="1:20" s="22" customFormat="1" x14ac:dyDescent="0.25">
      <c r="A631" s="43" t="s">
        <v>18</v>
      </c>
      <c r="B631" s="44">
        <v>4</v>
      </c>
      <c r="C631" s="44">
        <v>2011</v>
      </c>
      <c r="D631" s="44" t="str">
        <f t="shared" si="135"/>
        <v>2X6X4/2011</v>
      </c>
      <c r="E631" s="55">
        <v>131.06</v>
      </c>
      <c r="F631" s="55">
        <v>2.86</v>
      </c>
      <c r="G631" s="59">
        <f t="shared" si="129"/>
        <v>5.3568000000000007</v>
      </c>
      <c r="H631" s="59">
        <f t="shared" si="130"/>
        <v>11.490336000000001</v>
      </c>
      <c r="I631" s="59">
        <f t="shared" si="131"/>
        <v>150.76713600000002</v>
      </c>
      <c r="J631" s="59">
        <f t="shared" si="132"/>
        <v>181.25439008472063</v>
      </c>
      <c r="K631" s="59">
        <f t="shared" si="133"/>
        <v>30.487254084720604</v>
      </c>
      <c r="L631" s="60">
        <v>3.2500000000000001E-2</v>
      </c>
      <c r="M631" s="59"/>
      <c r="N631" s="59">
        <f>SUM(M$594:M631)</f>
        <v>0</v>
      </c>
      <c r="O631" s="59">
        <f>SUM(K$594:K631)</f>
        <v>1551.2453895189205</v>
      </c>
      <c r="P631" s="60">
        <v>0.22844898631943297</v>
      </c>
      <c r="Q631" s="59">
        <f t="shared" si="136"/>
        <v>1551.2453895189205</v>
      </c>
      <c r="R631" s="57">
        <f t="shared" si="134"/>
        <v>2.5203846153846152</v>
      </c>
      <c r="S631" s="61">
        <f t="shared" si="141"/>
        <v>0</v>
      </c>
      <c r="T631" s="43"/>
    </row>
    <row r="632" spans="1:20" s="22" customFormat="1" x14ac:dyDescent="0.25">
      <c r="A632" s="43" t="s">
        <v>18</v>
      </c>
      <c r="B632" s="44">
        <v>3</v>
      </c>
      <c r="C632" s="44">
        <v>2011</v>
      </c>
      <c r="D632" s="44" t="str">
        <f t="shared" si="135"/>
        <v>2X6X3/2011</v>
      </c>
      <c r="E632" s="55">
        <v>131.06</v>
      </c>
      <c r="F632" s="55">
        <v>2.86</v>
      </c>
      <c r="G632" s="59">
        <f t="shared" si="129"/>
        <v>5.3568000000000007</v>
      </c>
      <c r="H632" s="59">
        <f t="shared" si="130"/>
        <v>11.490336000000001</v>
      </c>
      <c r="I632" s="59">
        <f t="shared" si="131"/>
        <v>150.76713600000002</v>
      </c>
      <c r="J632" s="59">
        <f t="shared" si="132"/>
        <v>179.04130146299659</v>
      </c>
      <c r="K632" s="59">
        <f t="shared" si="133"/>
        <v>28.274165462996564</v>
      </c>
      <c r="L632" s="60">
        <v>3.2500000000000001E-2</v>
      </c>
      <c r="M632" s="59"/>
      <c r="N632" s="59">
        <f>SUM(M$594:M632)</f>
        <v>0</v>
      </c>
      <c r="O632" s="59">
        <f>SUM(K$594:K632)</f>
        <v>1579.5195549819171</v>
      </c>
      <c r="P632" s="60">
        <v>0.21344981044997527</v>
      </c>
      <c r="Q632" s="59">
        <f t="shared" si="136"/>
        <v>1579.5195549819171</v>
      </c>
      <c r="R632" s="57">
        <f t="shared" si="134"/>
        <v>2.5203846153846152</v>
      </c>
      <c r="S632" s="61">
        <f t="shared" si="141"/>
        <v>0</v>
      </c>
      <c r="T632" s="43"/>
    </row>
    <row r="633" spans="1:20" s="22" customFormat="1" x14ac:dyDescent="0.25">
      <c r="A633" s="43" t="s">
        <v>18</v>
      </c>
      <c r="B633" s="44">
        <v>2</v>
      </c>
      <c r="C633" s="44">
        <v>2011</v>
      </c>
      <c r="D633" s="44" t="str">
        <f t="shared" si="135"/>
        <v>2X6X2/2011</v>
      </c>
      <c r="E633" s="55">
        <v>131.06</v>
      </c>
      <c r="F633" s="55">
        <v>2.86</v>
      </c>
      <c r="G633" s="59">
        <f t="shared" si="129"/>
        <v>5.3568000000000007</v>
      </c>
      <c r="H633" s="59">
        <f t="shared" si="130"/>
        <v>11.490336000000001</v>
      </c>
      <c r="I633" s="59">
        <f t="shared" si="131"/>
        <v>150.76713600000002</v>
      </c>
      <c r="J633" s="59">
        <f t="shared" si="132"/>
        <v>177.94691697972638</v>
      </c>
      <c r="K633" s="59">
        <f t="shared" si="133"/>
        <v>27.17978097972636</v>
      </c>
      <c r="L633" s="60">
        <v>3.2500000000000001E-2</v>
      </c>
      <c r="M633" s="59"/>
      <c r="N633" s="59">
        <f>SUM(M$594:M633)</f>
        <v>0</v>
      </c>
      <c r="O633" s="59">
        <f>SUM(K$594:K633)</f>
        <v>1606.6993359616433</v>
      </c>
      <c r="P633" s="60">
        <v>0.20603263556947421</v>
      </c>
      <c r="Q633" s="59">
        <f t="shared" si="136"/>
        <v>1606.6993359616433</v>
      </c>
      <c r="R633" s="57">
        <f t="shared" si="134"/>
        <v>2.5203846153846152</v>
      </c>
      <c r="S633" s="61">
        <f t="shared" si="141"/>
        <v>0</v>
      </c>
      <c r="T633" s="43"/>
    </row>
    <row r="634" spans="1:20" s="22" customFormat="1" x14ac:dyDescent="0.25">
      <c r="A634" s="43" t="s">
        <v>18</v>
      </c>
      <c r="B634" s="44">
        <v>1</v>
      </c>
      <c r="C634" s="44">
        <v>2011</v>
      </c>
      <c r="D634" s="44" t="str">
        <f t="shared" si="135"/>
        <v>2X6X1/2011</v>
      </c>
      <c r="E634" s="55">
        <v>131.06</v>
      </c>
      <c r="F634" s="55">
        <v>2.86</v>
      </c>
      <c r="G634" s="59">
        <f t="shared" si="129"/>
        <v>5.3568000000000007</v>
      </c>
      <c r="H634" s="59">
        <f t="shared" si="130"/>
        <v>11.490336000000001</v>
      </c>
      <c r="I634" s="59">
        <f t="shared" si="131"/>
        <v>150.76713600000002</v>
      </c>
      <c r="J634" s="59">
        <f t="shared" si="132"/>
        <v>177.07140939311029</v>
      </c>
      <c r="K634" s="59">
        <f t="shared" si="133"/>
        <v>26.304273393110265</v>
      </c>
      <c r="L634" s="60">
        <v>3.2500000000000001E-2</v>
      </c>
      <c r="M634" s="59"/>
      <c r="N634" s="59">
        <f>SUM(M$594:M634)</f>
        <v>0</v>
      </c>
      <c r="O634" s="59">
        <f>SUM(K$594:K634)</f>
        <v>1633.0036093547535</v>
      </c>
      <c r="P634" s="60">
        <v>0.20009889566507336</v>
      </c>
      <c r="Q634" s="59">
        <f t="shared" si="136"/>
        <v>1633.0036093547535</v>
      </c>
      <c r="R634" s="57">
        <f t="shared" si="134"/>
        <v>2.5203846153846152</v>
      </c>
      <c r="S634" s="61">
        <f t="shared" si="141"/>
        <v>0</v>
      </c>
      <c r="T634" s="43"/>
    </row>
    <row r="635" spans="1:20" s="22" customFormat="1" x14ac:dyDescent="0.25">
      <c r="A635" s="43" t="s">
        <v>18</v>
      </c>
      <c r="B635" s="44">
        <v>12</v>
      </c>
      <c r="C635" s="44">
        <v>2010</v>
      </c>
      <c r="D635" s="44" t="str">
        <f t="shared" si="135"/>
        <v>2X6X12/2010</v>
      </c>
      <c r="E635" s="55">
        <v>131.06</v>
      </c>
      <c r="F635" s="55">
        <v>2.86</v>
      </c>
      <c r="G635" s="59">
        <f t="shared" si="129"/>
        <v>5.3568000000000007</v>
      </c>
      <c r="H635" s="59">
        <f t="shared" si="130"/>
        <v>11.490336000000001</v>
      </c>
      <c r="I635" s="59">
        <f t="shared" si="131"/>
        <v>150.76713600000002</v>
      </c>
      <c r="J635" s="59">
        <f t="shared" si="132"/>
        <v>176.19590180649416</v>
      </c>
      <c r="K635" s="59">
        <f t="shared" si="133"/>
        <v>25.428765806494141</v>
      </c>
      <c r="L635" s="60">
        <v>3.2500000000000001E-2</v>
      </c>
      <c r="M635" s="59"/>
      <c r="N635" s="59">
        <f>SUM(M$594:M635)</f>
        <v>0</v>
      </c>
      <c r="O635" s="59">
        <f>SUM(K$594:K635)</f>
        <v>1658.4323751612476</v>
      </c>
      <c r="P635" s="60">
        <v>0.19416515576067248</v>
      </c>
      <c r="Q635" s="59">
        <f t="shared" si="136"/>
        <v>1658.4323751612476</v>
      </c>
      <c r="R635" s="57">
        <f t="shared" si="134"/>
        <v>2.5203846153846152</v>
      </c>
      <c r="S635" s="61">
        <f t="shared" si="141"/>
        <v>0</v>
      </c>
      <c r="T635" s="43"/>
    </row>
    <row r="636" spans="1:20" s="22" customFormat="1" x14ac:dyDescent="0.25">
      <c r="A636" s="43" t="s">
        <v>18</v>
      </c>
      <c r="B636" s="44">
        <v>11</v>
      </c>
      <c r="C636" s="44">
        <v>2010</v>
      </c>
      <c r="D636" s="44" t="str">
        <f t="shared" si="135"/>
        <v>2X6X11/2010</v>
      </c>
      <c r="E636" s="55">
        <v>131.06</v>
      </c>
      <c r="F636" s="55">
        <v>2.86</v>
      </c>
      <c r="G636" s="59">
        <f t="shared" si="129"/>
        <v>5.3568000000000007</v>
      </c>
      <c r="H636" s="59">
        <f t="shared" si="130"/>
        <v>11.490336000000001</v>
      </c>
      <c r="I636" s="59">
        <f t="shared" si="131"/>
        <v>150.76713600000002</v>
      </c>
      <c r="J636" s="59">
        <f t="shared" si="132"/>
        <v>175.32039421987807</v>
      </c>
      <c r="K636" s="59">
        <f t="shared" si="133"/>
        <v>24.553258219878046</v>
      </c>
      <c r="L636" s="60">
        <v>3.2500000000000001E-2</v>
      </c>
      <c r="M636" s="59"/>
      <c r="N636" s="59">
        <f>SUM(M$594:M636)</f>
        <v>0</v>
      </c>
      <c r="O636" s="59">
        <f>SUM(K$594:K636)</f>
        <v>1682.9856333811256</v>
      </c>
      <c r="P636" s="60">
        <v>0.18823141585627162</v>
      </c>
      <c r="Q636" s="59">
        <f t="shared" si="136"/>
        <v>1682.9856333811256</v>
      </c>
      <c r="R636" s="57">
        <f t="shared" si="134"/>
        <v>2.5203846153846152</v>
      </c>
      <c r="S636" s="61">
        <f t="shared" si="141"/>
        <v>0</v>
      </c>
      <c r="T636" s="43"/>
    </row>
    <row r="637" spans="1:20" s="22" customFormat="1" x14ac:dyDescent="0.25">
      <c r="A637" s="43" t="s">
        <v>18</v>
      </c>
      <c r="B637" s="44">
        <v>10</v>
      </c>
      <c r="C637" s="44">
        <v>2010</v>
      </c>
      <c r="D637" s="44" t="str">
        <f t="shared" si="135"/>
        <v>2X6X10/2010</v>
      </c>
      <c r="E637" s="55">
        <v>131.06</v>
      </c>
      <c r="F637" s="55">
        <v>2.86</v>
      </c>
      <c r="G637" s="59">
        <f t="shared" si="129"/>
        <v>5.3568000000000007</v>
      </c>
      <c r="H637" s="59">
        <f t="shared" si="130"/>
        <v>11.490336000000001</v>
      </c>
      <c r="I637" s="59">
        <f t="shared" si="131"/>
        <v>150.76713600000002</v>
      </c>
      <c r="J637" s="59">
        <f t="shared" si="132"/>
        <v>175.00423870248883</v>
      </c>
      <c r="K637" s="59">
        <f t="shared" si="133"/>
        <v>24.237102702488812</v>
      </c>
      <c r="L637" s="60">
        <v>3.2500000000000001E-2</v>
      </c>
      <c r="M637" s="59"/>
      <c r="N637" s="59">
        <f>SUM(M$594:M637)</f>
        <v>0</v>
      </c>
      <c r="O637" s="59">
        <f>SUM(K$594:K637)</f>
        <v>1707.2227360836143</v>
      </c>
      <c r="P637" s="60">
        <v>0.18608867644634908</v>
      </c>
      <c r="Q637" s="59">
        <f t="shared" si="136"/>
        <v>1707.2227360836143</v>
      </c>
      <c r="R637" s="57">
        <f t="shared" si="134"/>
        <v>2.5203846153846152</v>
      </c>
      <c r="S637" s="61"/>
      <c r="T637" s="43"/>
    </row>
    <row r="638" spans="1:20" s="22" customFormat="1" x14ac:dyDescent="0.25">
      <c r="A638" s="43" t="s">
        <v>18</v>
      </c>
      <c r="B638" s="44">
        <v>9</v>
      </c>
      <c r="C638" s="44">
        <v>2010</v>
      </c>
      <c r="D638" s="44" t="str">
        <f t="shared" si="135"/>
        <v>2X6X9/2010</v>
      </c>
      <c r="E638" s="55">
        <v>131.06</v>
      </c>
      <c r="F638" s="55">
        <v>2.86</v>
      </c>
      <c r="G638" s="59">
        <f t="shared" si="129"/>
        <v>5.3568000000000007</v>
      </c>
      <c r="H638" s="59">
        <f t="shared" si="130"/>
        <v>11.490336000000001</v>
      </c>
      <c r="I638" s="59">
        <f t="shared" si="131"/>
        <v>150.76713600000002</v>
      </c>
      <c r="J638" s="59">
        <f t="shared" si="132"/>
        <v>175.00423870248883</v>
      </c>
      <c r="K638" s="59">
        <f t="shared" si="133"/>
        <v>24.237102702488812</v>
      </c>
      <c r="L638" s="60">
        <v>3.2500000000000001E-2</v>
      </c>
      <c r="M638" s="59"/>
      <c r="N638" s="59">
        <f>SUM(M$594:M638)</f>
        <v>0</v>
      </c>
      <c r="O638" s="59">
        <f>SUM(K$594:K638)</f>
        <v>1731.4598387861031</v>
      </c>
      <c r="P638" s="60">
        <v>0.18608867644634908</v>
      </c>
      <c r="Q638" s="59">
        <f t="shared" si="136"/>
        <v>1731.4598387861031</v>
      </c>
      <c r="R638" s="57">
        <f t="shared" si="134"/>
        <v>2.5203846153846152</v>
      </c>
      <c r="S638" s="61">
        <f>R638/R639-1</f>
        <v>0</v>
      </c>
      <c r="T638" s="43"/>
    </row>
    <row r="639" spans="1:20" s="22" customFormat="1" x14ac:dyDescent="0.25">
      <c r="A639" s="43" t="s">
        <v>18</v>
      </c>
      <c r="B639" s="44">
        <v>8</v>
      </c>
      <c r="C639" s="44">
        <v>2010</v>
      </c>
      <c r="D639" s="44" t="str">
        <f t="shared" si="135"/>
        <v>2X6X8/2010</v>
      </c>
      <c r="E639" s="55">
        <v>131.06</v>
      </c>
      <c r="F639" s="55">
        <v>2.86</v>
      </c>
      <c r="G639" s="59">
        <f t="shared" si="129"/>
        <v>5.3568000000000007</v>
      </c>
      <c r="H639" s="59">
        <f t="shared" si="130"/>
        <v>11.490336000000001</v>
      </c>
      <c r="I639" s="59">
        <f t="shared" si="131"/>
        <v>150.76713600000002</v>
      </c>
      <c r="J639" s="59">
        <f t="shared" si="132"/>
        <v>175.32039421987807</v>
      </c>
      <c r="K639" s="59">
        <f t="shared" si="133"/>
        <v>24.553258219878046</v>
      </c>
      <c r="L639" s="60">
        <v>3.2500000000000001E-2</v>
      </c>
      <c r="M639" s="59"/>
      <c r="N639" s="59">
        <f>SUM(M$594:M639)</f>
        <v>0</v>
      </c>
      <c r="O639" s="59">
        <f>SUM(K$594:K639)</f>
        <v>1756.0130970059811</v>
      </c>
      <c r="P639" s="60">
        <v>0.18823141585627162</v>
      </c>
      <c r="Q639" s="59">
        <f t="shared" si="136"/>
        <v>1756.0130970059811</v>
      </c>
      <c r="R639" s="57">
        <f t="shared" si="134"/>
        <v>2.5203846153846152</v>
      </c>
      <c r="S639" s="61">
        <f t="shared" ref="S639:S646" si="142">R639/R640-1</f>
        <v>0</v>
      </c>
      <c r="T639" s="43"/>
    </row>
    <row r="640" spans="1:20" s="22" customFormat="1" x14ac:dyDescent="0.25">
      <c r="A640" s="43" t="s">
        <v>18</v>
      </c>
      <c r="B640" s="44">
        <v>7</v>
      </c>
      <c r="C640" s="44">
        <v>2010</v>
      </c>
      <c r="D640" s="44" t="str">
        <f t="shared" si="135"/>
        <v>2X6X7/2010</v>
      </c>
      <c r="E640" s="55">
        <v>131.06</v>
      </c>
      <c r="F640" s="55">
        <v>2.86</v>
      </c>
      <c r="G640" s="59">
        <f t="shared" si="129"/>
        <v>5.3568000000000007</v>
      </c>
      <c r="H640" s="59">
        <f t="shared" si="130"/>
        <v>11.490336000000001</v>
      </c>
      <c r="I640" s="59">
        <f t="shared" si="131"/>
        <v>150.76713600000002</v>
      </c>
      <c r="J640" s="59">
        <f t="shared" si="132"/>
        <v>176.58501628943461</v>
      </c>
      <c r="K640" s="59">
        <f t="shared" si="133"/>
        <v>25.817880289434584</v>
      </c>
      <c r="L640" s="60">
        <v>3.2500000000000001E-2</v>
      </c>
      <c r="M640" s="59"/>
      <c r="N640" s="59">
        <f>SUM(M$594:M640)</f>
        <v>0</v>
      </c>
      <c r="O640" s="59">
        <f>SUM(K$594:K640)</f>
        <v>1781.8309772954158</v>
      </c>
      <c r="P640" s="60">
        <v>0.19680237349596175</v>
      </c>
      <c r="Q640" s="59">
        <f t="shared" si="136"/>
        <v>1781.8309772954158</v>
      </c>
      <c r="R640" s="57">
        <f t="shared" si="134"/>
        <v>2.5203846153846152</v>
      </c>
      <c r="S640" s="61">
        <f t="shared" si="142"/>
        <v>0</v>
      </c>
      <c r="T640" s="43"/>
    </row>
    <row r="641" spans="1:20" s="22" customFormat="1" x14ac:dyDescent="0.25">
      <c r="A641" s="43" t="s">
        <v>18</v>
      </c>
      <c r="B641" s="44">
        <v>6</v>
      </c>
      <c r="C641" s="44">
        <v>2010</v>
      </c>
      <c r="D641" s="44" t="str">
        <f t="shared" si="135"/>
        <v>2X6X6/2010</v>
      </c>
      <c r="E641" s="55">
        <v>131.06</v>
      </c>
      <c r="F641" s="55">
        <v>2.86</v>
      </c>
      <c r="G641" s="59">
        <f t="shared" si="129"/>
        <v>5.3568000000000007</v>
      </c>
      <c r="H641" s="59">
        <f t="shared" si="130"/>
        <v>11.490336000000001</v>
      </c>
      <c r="I641" s="59">
        <f t="shared" si="131"/>
        <v>150.76713600000002</v>
      </c>
      <c r="J641" s="59">
        <f t="shared" si="132"/>
        <v>174.54216525399701</v>
      </c>
      <c r="K641" s="59">
        <f t="shared" si="133"/>
        <v>23.775029253996991</v>
      </c>
      <c r="L641" s="60">
        <v>3.2500000000000001E-2</v>
      </c>
      <c r="M641" s="59"/>
      <c r="N641" s="59">
        <f>SUM(M$594:M641)</f>
        <v>0</v>
      </c>
      <c r="O641" s="59">
        <f>SUM(K$594:K641)</f>
        <v>1805.6060065494128</v>
      </c>
      <c r="P641" s="60">
        <v>0.18295698038569308</v>
      </c>
      <c r="Q641" s="59">
        <f t="shared" si="136"/>
        <v>1805.6060065494128</v>
      </c>
      <c r="R641" s="57">
        <f t="shared" si="134"/>
        <v>2.5203846153846152</v>
      </c>
      <c r="S641" s="61">
        <f t="shared" si="142"/>
        <v>0</v>
      </c>
      <c r="T641" s="43"/>
    </row>
    <row r="642" spans="1:20" s="22" customFormat="1" x14ac:dyDescent="0.25">
      <c r="A642" s="43" t="s">
        <v>18</v>
      </c>
      <c r="B642" s="44">
        <v>5</v>
      </c>
      <c r="C642" s="44">
        <v>2010</v>
      </c>
      <c r="D642" s="44" t="str">
        <f t="shared" si="135"/>
        <v>2X6X5/2010</v>
      </c>
      <c r="E642" s="55">
        <v>131.06</v>
      </c>
      <c r="F642" s="55">
        <v>2.86</v>
      </c>
      <c r="G642" s="59">
        <f t="shared" si="129"/>
        <v>5.3568000000000007</v>
      </c>
      <c r="H642" s="59">
        <f t="shared" si="130"/>
        <v>11.490336000000001</v>
      </c>
      <c r="I642" s="59">
        <f t="shared" si="131"/>
        <v>150.76713600000002</v>
      </c>
      <c r="J642" s="59">
        <f t="shared" si="132"/>
        <v>173.52073973627819</v>
      </c>
      <c r="K642" s="59">
        <f t="shared" si="133"/>
        <v>22.753603736278166</v>
      </c>
      <c r="L642" s="60">
        <v>3.2500000000000001E-2</v>
      </c>
      <c r="M642" s="59"/>
      <c r="N642" s="59">
        <f>SUM(M$594:M642)</f>
        <v>0</v>
      </c>
      <c r="O642" s="59">
        <f>SUM(K$594:K642)</f>
        <v>1828.3596102856909</v>
      </c>
      <c r="P642" s="60">
        <v>0.17603428383055875</v>
      </c>
      <c r="Q642" s="59">
        <f t="shared" si="136"/>
        <v>1828.3596102856909</v>
      </c>
      <c r="R642" s="57">
        <f t="shared" si="134"/>
        <v>2.5203846153846152</v>
      </c>
      <c r="S642" s="61">
        <f t="shared" si="142"/>
        <v>0</v>
      </c>
      <c r="T642" s="43"/>
    </row>
    <row r="643" spans="1:20" s="22" customFormat="1" x14ac:dyDescent="0.25">
      <c r="A643" s="43" t="s">
        <v>18</v>
      </c>
      <c r="B643" s="44">
        <v>4</v>
      </c>
      <c r="C643" s="44">
        <v>2010</v>
      </c>
      <c r="D643" s="44" t="str">
        <f t="shared" si="135"/>
        <v>2X6X4/2010</v>
      </c>
      <c r="E643" s="55">
        <v>131.06</v>
      </c>
      <c r="F643" s="55">
        <v>2.86</v>
      </c>
      <c r="G643" s="59">
        <f t="shared" si="129"/>
        <v>5.3568000000000007</v>
      </c>
      <c r="H643" s="59">
        <f t="shared" si="130"/>
        <v>11.490336000000001</v>
      </c>
      <c r="I643" s="59">
        <f t="shared" si="131"/>
        <v>150.76713600000002</v>
      </c>
      <c r="J643" s="59">
        <f t="shared" si="132"/>
        <v>172.6695518048459</v>
      </c>
      <c r="K643" s="59">
        <f t="shared" si="133"/>
        <v>21.902415804845873</v>
      </c>
      <c r="L643" s="60">
        <v>3.2500000000000001E-2</v>
      </c>
      <c r="M643" s="59"/>
      <c r="N643" s="59">
        <f>SUM(M$594:M643)</f>
        <v>0</v>
      </c>
      <c r="O643" s="59">
        <f>SUM(K$594:K643)</f>
        <v>1850.2620260905369</v>
      </c>
      <c r="P643" s="60">
        <v>0.17026537003461348</v>
      </c>
      <c r="Q643" s="59">
        <f t="shared" si="136"/>
        <v>1850.2620260905369</v>
      </c>
      <c r="R643" s="57">
        <f t="shared" si="134"/>
        <v>2.5203846153846152</v>
      </c>
      <c r="S643" s="61">
        <f t="shared" si="142"/>
        <v>0</v>
      </c>
      <c r="T643" s="43"/>
    </row>
    <row r="644" spans="1:20" s="22" customFormat="1" x14ac:dyDescent="0.25">
      <c r="A644" s="43" t="s">
        <v>18</v>
      </c>
      <c r="B644" s="44">
        <v>3</v>
      </c>
      <c r="C644" s="44">
        <v>2010</v>
      </c>
      <c r="D644" s="44" t="str">
        <f t="shared" si="135"/>
        <v>2X6X3/2010</v>
      </c>
      <c r="E644" s="55">
        <v>131.06</v>
      </c>
      <c r="F644" s="55">
        <v>2.86</v>
      </c>
      <c r="G644" s="59">
        <f t="shared" ref="G644:G707" si="143">(E644+F644)*0.04</f>
        <v>5.3568000000000007</v>
      </c>
      <c r="H644" s="59">
        <f t="shared" ref="H644:H707" si="144">SUM(E644:G644)*0.0825</f>
        <v>11.490336000000001</v>
      </c>
      <c r="I644" s="59">
        <f t="shared" ref="I644:I707" si="145">SUM(E644:H644)</f>
        <v>150.76713600000002</v>
      </c>
      <c r="J644" s="59">
        <f t="shared" ref="J644:J711" si="146">E644*(1+P644)*1.04*1.0825</f>
        <v>172.98570732223504</v>
      </c>
      <c r="K644" s="59">
        <f t="shared" ref="K644:K707" si="147">J644-I644</f>
        <v>22.218571322235022</v>
      </c>
      <c r="L644" s="60">
        <v>3.2500000000000001E-2</v>
      </c>
      <c r="M644" s="59"/>
      <c r="N644" s="59">
        <f>SUM(M$594:M644)</f>
        <v>0</v>
      </c>
      <c r="O644" s="59">
        <f>SUM(K$594:K644)</f>
        <v>1872.4805974127719</v>
      </c>
      <c r="P644" s="60">
        <v>0.17240810944453602</v>
      </c>
      <c r="Q644" s="59">
        <f t="shared" si="136"/>
        <v>1872.4805974127719</v>
      </c>
      <c r="R644" s="57">
        <f t="shared" ref="R644:R707" si="148">E644/(LEFT(A644,1)*RIGHT(A644,1)*52/12)</f>
        <v>2.5203846153846152</v>
      </c>
      <c r="S644" s="61">
        <f t="shared" si="142"/>
        <v>0</v>
      </c>
      <c r="T644" s="43"/>
    </row>
    <row r="645" spans="1:20" s="22" customFormat="1" x14ac:dyDescent="0.25">
      <c r="A645" s="43" t="s">
        <v>18</v>
      </c>
      <c r="B645" s="44">
        <v>2</v>
      </c>
      <c r="C645" s="44">
        <v>2010</v>
      </c>
      <c r="D645" s="44" t="str">
        <f t="shared" ref="D645:D708" si="149">A645&amp;"X"&amp;B645&amp;"/"&amp;C645</f>
        <v>2X6X2/2010</v>
      </c>
      <c r="E645" s="55">
        <v>131.06</v>
      </c>
      <c r="F645" s="55">
        <v>2.86</v>
      </c>
      <c r="G645" s="59">
        <f t="shared" si="143"/>
        <v>5.3568000000000007</v>
      </c>
      <c r="H645" s="59">
        <f t="shared" si="144"/>
        <v>11.490336000000001</v>
      </c>
      <c r="I645" s="59">
        <f t="shared" si="145"/>
        <v>150.76713600000002</v>
      </c>
      <c r="J645" s="59">
        <f t="shared" si="146"/>
        <v>172.20747835635407</v>
      </c>
      <c r="K645" s="59">
        <f t="shared" si="147"/>
        <v>21.440342356354051</v>
      </c>
      <c r="L645" s="60">
        <v>3.2500000000000001E-2</v>
      </c>
      <c r="M645" s="59"/>
      <c r="N645" s="59">
        <f>SUM(M$594:M645)</f>
        <v>0</v>
      </c>
      <c r="O645" s="59">
        <f>SUM(K$594:K645)</f>
        <v>1893.9209397691259</v>
      </c>
      <c r="P645" s="60">
        <v>0.16713367397395748</v>
      </c>
      <c r="Q645" s="59">
        <f t="shared" ref="Q645:Q708" si="150">O645+N645</f>
        <v>1893.9209397691259</v>
      </c>
      <c r="R645" s="57">
        <f t="shared" si="148"/>
        <v>2.5203846153846152</v>
      </c>
      <c r="S645" s="61">
        <f t="shared" si="142"/>
        <v>0</v>
      </c>
      <c r="T645" s="43"/>
    </row>
    <row r="646" spans="1:20" s="22" customFormat="1" x14ac:dyDescent="0.25">
      <c r="A646" s="43" t="s">
        <v>18</v>
      </c>
      <c r="B646" s="44">
        <v>1</v>
      </c>
      <c r="C646" s="44">
        <v>2010</v>
      </c>
      <c r="D646" s="44" t="str">
        <f t="shared" si="149"/>
        <v>2X6X1/2010</v>
      </c>
      <c r="E646" s="55">
        <v>131.06</v>
      </c>
      <c r="F646" s="55">
        <v>2.86</v>
      </c>
      <c r="G646" s="59">
        <f t="shared" si="143"/>
        <v>5.3568000000000007</v>
      </c>
      <c r="H646" s="59">
        <f t="shared" si="144"/>
        <v>11.490336000000001</v>
      </c>
      <c r="I646" s="59">
        <f t="shared" si="145"/>
        <v>150.76713600000002</v>
      </c>
      <c r="J646" s="59">
        <f t="shared" si="146"/>
        <v>172.42635525300807</v>
      </c>
      <c r="K646" s="59">
        <f t="shared" si="147"/>
        <v>21.659219253008047</v>
      </c>
      <c r="L646" s="60">
        <v>3.2500000000000001E-2</v>
      </c>
      <c r="M646" s="59"/>
      <c r="N646" s="59">
        <f>SUM(M$594:M646)</f>
        <v>0</v>
      </c>
      <c r="O646" s="59">
        <f>SUM(K$594:K646)</f>
        <v>1915.580159022134</v>
      </c>
      <c r="P646" s="60">
        <v>0.16861710895005769</v>
      </c>
      <c r="Q646" s="59">
        <f t="shared" si="150"/>
        <v>1915.580159022134</v>
      </c>
      <c r="R646" s="57">
        <f t="shared" si="148"/>
        <v>2.5203846153846152</v>
      </c>
      <c r="S646" s="61">
        <f t="shared" si="142"/>
        <v>0</v>
      </c>
      <c r="T646" s="43"/>
    </row>
    <row r="647" spans="1:20" s="22" customFormat="1" x14ac:dyDescent="0.25">
      <c r="A647" s="43" t="s">
        <v>18</v>
      </c>
      <c r="B647" s="44">
        <v>12</v>
      </c>
      <c r="C647" s="44">
        <v>2009</v>
      </c>
      <c r="D647" s="44" t="str">
        <f t="shared" si="149"/>
        <v>2X6X12/2009</v>
      </c>
      <c r="E647" s="55">
        <v>131.06</v>
      </c>
      <c r="F647" s="55">
        <v>2.86</v>
      </c>
      <c r="G647" s="59">
        <f t="shared" si="143"/>
        <v>5.3568000000000007</v>
      </c>
      <c r="H647" s="59">
        <f t="shared" si="144"/>
        <v>11.490336000000001</v>
      </c>
      <c r="I647" s="59">
        <f t="shared" si="145"/>
        <v>150.76713600000002</v>
      </c>
      <c r="J647" s="59">
        <f t="shared" si="146"/>
        <v>172.42635525300807</v>
      </c>
      <c r="K647" s="59">
        <f t="shared" si="147"/>
        <v>21.659219253008047</v>
      </c>
      <c r="L647" s="60">
        <v>3.2500000000000001E-2</v>
      </c>
      <c r="M647" s="59"/>
      <c r="N647" s="59">
        <f>SUM(M$594:M647)</f>
        <v>0</v>
      </c>
      <c r="O647" s="59">
        <f>SUM(K$594:K647)</f>
        <v>1937.2393782751421</v>
      </c>
      <c r="P647" s="60">
        <v>0.16861710895005769</v>
      </c>
      <c r="Q647" s="59">
        <f t="shared" si="150"/>
        <v>1937.2393782751421</v>
      </c>
      <c r="R647" s="57">
        <f t="shared" si="148"/>
        <v>2.5203846153846152</v>
      </c>
      <c r="S647" s="61"/>
      <c r="T647" s="43"/>
    </row>
    <row r="648" spans="1:20" s="22" customFormat="1" x14ac:dyDescent="0.25">
      <c r="A648" s="43" t="s">
        <v>18</v>
      </c>
      <c r="B648" s="44">
        <v>11</v>
      </c>
      <c r="C648" s="44">
        <v>2009</v>
      </c>
      <c r="D648" s="44" t="str">
        <f t="shared" si="149"/>
        <v>2X6X11/2009</v>
      </c>
      <c r="E648" s="55">
        <v>131.06</v>
      </c>
      <c r="F648" s="55">
        <v>2.86</v>
      </c>
      <c r="G648" s="59">
        <f t="shared" si="143"/>
        <v>5.3568000000000007</v>
      </c>
      <c r="H648" s="59">
        <f t="shared" si="144"/>
        <v>11.490336000000001</v>
      </c>
      <c r="I648" s="59">
        <f t="shared" si="145"/>
        <v>150.76713600000002</v>
      </c>
      <c r="J648" s="59">
        <f t="shared" si="146"/>
        <v>172.42635525300807</v>
      </c>
      <c r="K648" s="59">
        <f t="shared" si="147"/>
        <v>21.659219253008047</v>
      </c>
      <c r="L648" s="60">
        <v>3.2500000000000001E-2</v>
      </c>
      <c r="M648" s="59"/>
      <c r="N648" s="59">
        <f>SUM(M$594:M648)</f>
        <v>0</v>
      </c>
      <c r="O648" s="59">
        <f>SUM(K$594:K648)</f>
        <v>1958.8985975281503</v>
      </c>
      <c r="P648" s="60">
        <v>0.16861710895005769</v>
      </c>
      <c r="Q648" s="59">
        <f t="shared" si="150"/>
        <v>1958.8985975281503</v>
      </c>
      <c r="R648" s="57">
        <f t="shared" si="148"/>
        <v>2.5203846153846152</v>
      </c>
      <c r="S648" s="61">
        <f>R648/R649-1</f>
        <v>0</v>
      </c>
      <c r="T648" s="43"/>
    </row>
    <row r="649" spans="1:20" s="22" customFormat="1" x14ac:dyDescent="0.25">
      <c r="A649" s="43" t="s">
        <v>18</v>
      </c>
      <c r="B649" s="44">
        <v>10</v>
      </c>
      <c r="C649" s="44">
        <v>2009</v>
      </c>
      <c r="D649" s="44" t="str">
        <f t="shared" si="149"/>
        <v>2X6X10/2009</v>
      </c>
      <c r="E649" s="55">
        <v>131.06</v>
      </c>
      <c r="F649" s="55">
        <v>2.86</v>
      </c>
      <c r="G649" s="59">
        <f t="shared" si="143"/>
        <v>5.3568000000000007</v>
      </c>
      <c r="H649" s="59">
        <f t="shared" si="144"/>
        <v>11.490336000000001</v>
      </c>
      <c r="I649" s="59">
        <f t="shared" si="145"/>
        <v>150.76713600000002</v>
      </c>
      <c r="J649" s="59">
        <f t="shared" si="146"/>
        <v>170.3348649072029</v>
      </c>
      <c r="K649" s="59">
        <f t="shared" si="147"/>
        <v>19.567728907202877</v>
      </c>
      <c r="L649" s="60">
        <v>3.2500000000000001E-2</v>
      </c>
      <c r="M649" s="59"/>
      <c r="N649" s="59">
        <f>SUM(M$594:M649)</f>
        <v>0</v>
      </c>
      <c r="O649" s="59">
        <f>SUM(K$594:K649)</f>
        <v>1978.466326435353</v>
      </c>
      <c r="P649" s="60">
        <v>0.15444206362287785</v>
      </c>
      <c r="Q649" s="59">
        <f t="shared" si="150"/>
        <v>1978.466326435353</v>
      </c>
      <c r="R649" s="57">
        <f t="shared" si="148"/>
        <v>2.5203846153846152</v>
      </c>
      <c r="S649" s="61">
        <f t="shared" ref="S649:S656" si="151">R649/R650-1</f>
        <v>0</v>
      </c>
      <c r="T649" s="43"/>
    </row>
    <row r="650" spans="1:20" s="22" customFormat="1" x14ac:dyDescent="0.25">
      <c r="A650" s="43" t="s">
        <v>18</v>
      </c>
      <c r="B650" s="44">
        <v>9</v>
      </c>
      <c r="C650" s="44">
        <v>2009</v>
      </c>
      <c r="D650" s="44" t="str">
        <f t="shared" si="149"/>
        <v>2X6X9/2009</v>
      </c>
      <c r="E650" s="55">
        <v>131.06</v>
      </c>
      <c r="F650" s="55">
        <v>2.86</v>
      </c>
      <c r="G650" s="59">
        <f t="shared" si="143"/>
        <v>5.3568000000000007</v>
      </c>
      <c r="H650" s="59">
        <f t="shared" si="144"/>
        <v>11.490336000000001</v>
      </c>
      <c r="I650" s="59">
        <f t="shared" si="145"/>
        <v>150.76713600000002</v>
      </c>
      <c r="J650" s="59">
        <f t="shared" si="146"/>
        <v>170.55374180385692</v>
      </c>
      <c r="K650" s="59">
        <f t="shared" si="147"/>
        <v>19.786605803856901</v>
      </c>
      <c r="L650" s="60">
        <v>3.2500000000000001E-2</v>
      </c>
      <c r="M650" s="59"/>
      <c r="N650" s="59">
        <f>SUM(M$594:M650)</f>
        <v>0</v>
      </c>
      <c r="O650" s="59">
        <f>SUM(K$594:K650)</f>
        <v>1998.2529322392099</v>
      </c>
      <c r="P650" s="60">
        <v>0.15592549859897809</v>
      </c>
      <c r="Q650" s="59">
        <f t="shared" si="150"/>
        <v>1998.2529322392099</v>
      </c>
      <c r="R650" s="57">
        <f t="shared" si="148"/>
        <v>2.5203846153846152</v>
      </c>
      <c r="S650" s="61">
        <f t="shared" si="151"/>
        <v>0</v>
      </c>
      <c r="T650" s="43"/>
    </row>
    <row r="651" spans="1:20" s="22" customFormat="1" x14ac:dyDescent="0.25">
      <c r="A651" s="43" t="s">
        <v>18</v>
      </c>
      <c r="B651" s="44">
        <v>8</v>
      </c>
      <c r="C651" s="44">
        <v>2009</v>
      </c>
      <c r="D651" s="44" t="str">
        <f t="shared" si="149"/>
        <v>2X6X8/2009</v>
      </c>
      <c r="E651" s="55">
        <v>131.06</v>
      </c>
      <c r="F651" s="55">
        <v>2.86</v>
      </c>
      <c r="G651" s="59">
        <f t="shared" si="143"/>
        <v>5.3568000000000007</v>
      </c>
      <c r="H651" s="59">
        <f t="shared" si="144"/>
        <v>11.490336000000001</v>
      </c>
      <c r="I651" s="59">
        <f t="shared" si="145"/>
        <v>150.76713600000002</v>
      </c>
      <c r="J651" s="59">
        <f t="shared" si="146"/>
        <v>169.97007007944617</v>
      </c>
      <c r="K651" s="59">
        <f t="shared" si="147"/>
        <v>19.202934079446152</v>
      </c>
      <c r="L651" s="60">
        <v>3.2500000000000001E-2</v>
      </c>
      <c r="M651" s="59"/>
      <c r="N651" s="59">
        <f>SUM(M$594:M651)</f>
        <v>0</v>
      </c>
      <c r="O651" s="59">
        <f>SUM(K$594:K651)</f>
        <v>2017.455866318656</v>
      </c>
      <c r="P651" s="60">
        <v>0.15196967199604419</v>
      </c>
      <c r="Q651" s="59">
        <f t="shared" si="150"/>
        <v>2017.455866318656</v>
      </c>
      <c r="R651" s="57">
        <f t="shared" si="148"/>
        <v>2.5203846153846152</v>
      </c>
      <c r="S651" s="61">
        <f t="shared" si="151"/>
        <v>0</v>
      </c>
      <c r="T651" s="43"/>
    </row>
    <row r="652" spans="1:20" s="22" customFormat="1" x14ac:dyDescent="0.25">
      <c r="A652" s="43" t="s">
        <v>18</v>
      </c>
      <c r="B652" s="44">
        <v>7</v>
      </c>
      <c r="C652" s="44">
        <v>2009</v>
      </c>
      <c r="D652" s="44" t="str">
        <f t="shared" si="149"/>
        <v>2X6X7/2009</v>
      </c>
      <c r="E652" s="55">
        <v>131.06</v>
      </c>
      <c r="F652" s="55">
        <v>2.86</v>
      </c>
      <c r="G652" s="59">
        <f t="shared" si="143"/>
        <v>5.3568000000000007</v>
      </c>
      <c r="H652" s="59">
        <f t="shared" si="144"/>
        <v>11.490336000000001</v>
      </c>
      <c r="I652" s="59">
        <f t="shared" si="145"/>
        <v>150.76713600000002</v>
      </c>
      <c r="J652" s="59">
        <f t="shared" si="146"/>
        <v>170.11598801054888</v>
      </c>
      <c r="K652" s="59">
        <f t="shared" si="147"/>
        <v>19.348852010548853</v>
      </c>
      <c r="L652" s="60">
        <v>3.2500000000000001E-2</v>
      </c>
      <c r="M652" s="59"/>
      <c r="N652" s="59">
        <f>SUM(M$594:M652)</f>
        <v>0</v>
      </c>
      <c r="O652" s="59">
        <f>SUM(K$594:K652)</f>
        <v>2036.8047183292049</v>
      </c>
      <c r="P652" s="60">
        <v>0.15295862864677764</v>
      </c>
      <c r="Q652" s="59">
        <f t="shared" si="150"/>
        <v>2036.8047183292049</v>
      </c>
      <c r="R652" s="57">
        <f t="shared" si="148"/>
        <v>2.5203846153846152</v>
      </c>
      <c r="S652" s="61">
        <f t="shared" si="151"/>
        <v>0</v>
      </c>
      <c r="T652" s="43"/>
    </row>
    <row r="653" spans="1:20" s="22" customFormat="1" x14ac:dyDescent="0.25">
      <c r="A653" s="43" t="s">
        <v>18</v>
      </c>
      <c r="B653" s="44">
        <v>6</v>
      </c>
      <c r="C653" s="44">
        <v>2009</v>
      </c>
      <c r="D653" s="44" t="str">
        <f t="shared" si="149"/>
        <v>2X6X6/2009</v>
      </c>
      <c r="E653" s="55">
        <v>131.06</v>
      </c>
      <c r="F653" s="55">
        <v>2.86</v>
      </c>
      <c r="G653" s="59">
        <f t="shared" si="143"/>
        <v>5.3568000000000007</v>
      </c>
      <c r="H653" s="59">
        <f t="shared" si="144"/>
        <v>11.490336000000001</v>
      </c>
      <c r="I653" s="59">
        <f t="shared" si="145"/>
        <v>150.76713600000002</v>
      </c>
      <c r="J653" s="59">
        <f t="shared" si="146"/>
        <v>163.62264007647931</v>
      </c>
      <c r="K653" s="59">
        <f t="shared" si="147"/>
        <v>12.855504076479292</v>
      </c>
      <c r="L653" s="60">
        <v>3.2500000000000001E-2</v>
      </c>
      <c r="M653" s="59"/>
      <c r="N653" s="59">
        <f>SUM(M$594:M653)</f>
        <v>0</v>
      </c>
      <c r="O653" s="59">
        <f>SUM(K$594:K653)</f>
        <v>2049.6602224056842</v>
      </c>
      <c r="P653" s="60">
        <v>0.10895005768913796</v>
      </c>
      <c r="Q653" s="59">
        <f t="shared" si="150"/>
        <v>2049.6602224056842</v>
      </c>
      <c r="R653" s="57">
        <f t="shared" si="148"/>
        <v>2.5203846153846152</v>
      </c>
      <c r="S653" s="61">
        <f t="shared" si="151"/>
        <v>0</v>
      </c>
      <c r="T653" s="43"/>
    </row>
    <row r="654" spans="1:20" s="22" customFormat="1" x14ac:dyDescent="0.25">
      <c r="A654" s="43" t="s">
        <v>18</v>
      </c>
      <c r="B654" s="44">
        <v>5</v>
      </c>
      <c r="C654" s="44">
        <v>2009</v>
      </c>
      <c r="D654" s="44" t="str">
        <f t="shared" si="149"/>
        <v>2X6X5/2009</v>
      </c>
      <c r="E654" s="55">
        <v>131.06</v>
      </c>
      <c r="F654" s="55">
        <v>2.86</v>
      </c>
      <c r="G654" s="59">
        <f t="shared" si="143"/>
        <v>5.3568000000000007</v>
      </c>
      <c r="H654" s="59">
        <f t="shared" si="144"/>
        <v>11.490336000000001</v>
      </c>
      <c r="I654" s="59">
        <f t="shared" si="145"/>
        <v>150.76713600000002</v>
      </c>
      <c r="J654" s="59">
        <f t="shared" si="146"/>
        <v>163.33080421427397</v>
      </c>
      <c r="K654" s="59">
        <f t="shared" si="147"/>
        <v>12.563668214273946</v>
      </c>
      <c r="L654" s="60">
        <v>3.2500000000000001E-2</v>
      </c>
      <c r="M654" s="59"/>
      <c r="N654" s="59">
        <f>SUM(M$594:M654)</f>
        <v>0</v>
      </c>
      <c r="O654" s="59">
        <f>SUM(K$594:K654)</f>
        <v>2062.2238906199582</v>
      </c>
      <c r="P654" s="60">
        <v>0.10697214438767101</v>
      </c>
      <c r="Q654" s="59">
        <f t="shared" si="150"/>
        <v>2062.2238906199582</v>
      </c>
      <c r="R654" s="57">
        <f t="shared" si="148"/>
        <v>2.5203846153846152</v>
      </c>
      <c r="S654" s="61">
        <f t="shared" si="151"/>
        <v>0</v>
      </c>
      <c r="T654" s="43"/>
    </row>
    <row r="655" spans="1:20" s="22" customFormat="1" x14ac:dyDescent="0.25">
      <c r="A655" s="43" t="s">
        <v>18</v>
      </c>
      <c r="B655" s="44">
        <v>4</v>
      </c>
      <c r="C655" s="44">
        <v>2009</v>
      </c>
      <c r="D655" s="44" t="str">
        <f t="shared" si="149"/>
        <v>2X6X4/2009</v>
      </c>
      <c r="E655" s="55">
        <v>131.06</v>
      </c>
      <c r="F655" s="55">
        <v>2.86</v>
      </c>
      <c r="G655" s="59">
        <f t="shared" si="143"/>
        <v>5.3568000000000007</v>
      </c>
      <c r="H655" s="59">
        <f t="shared" si="144"/>
        <v>11.490336000000001</v>
      </c>
      <c r="I655" s="59">
        <f t="shared" si="145"/>
        <v>150.76713600000002</v>
      </c>
      <c r="J655" s="59">
        <f t="shared" si="146"/>
        <v>162.16346076545247</v>
      </c>
      <c r="K655" s="59">
        <f t="shared" si="147"/>
        <v>11.396324765452448</v>
      </c>
      <c r="L655" s="60">
        <v>3.2500000000000001E-2</v>
      </c>
      <c r="M655" s="59"/>
      <c r="N655" s="59">
        <f>SUM(M$594:M655)</f>
        <v>0</v>
      </c>
      <c r="O655" s="59">
        <f>SUM(K$594:K655)</f>
        <v>2073.6202153854106</v>
      </c>
      <c r="P655" s="60">
        <v>9.9060491181803198E-2</v>
      </c>
      <c r="Q655" s="59">
        <f t="shared" si="150"/>
        <v>2073.6202153854106</v>
      </c>
      <c r="R655" s="57">
        <f t="shared" si="148"/>
        <v>2.5203846153846152</v>
      </c>
      <c r="S655" s="61">
        <f t="shared" si="151"/>
        <v>0</v>
      </c>
      <c r="T655" s="43"/>
    </row>
    <row r="656" spans="1:20" s="22" customFormat="1" x14ac:dyDescent="0.25">
      <c r="A656" s="43" t="s">
        <v>18</v>
      </c>
      <c r="B656" s="44">
        <v>3</v>
      </c>
      <c r="C656" s="44">
        <v>2009</v>
      </c>
      <c r="D656" s="44" t="str">
        <f t="shared" si="149"/>
        <v>2X6X3/2009</v>
      </c>
      <c r="E656" s="55">
        <v>131.06</v>
      </c>
      <c r="F656" s="55">
        <v>2.86</v>
      </c>
      <c r="G656" s="59">
        <f t="shared" si="143"/>
        <v>5.3568000000000007</v>
      </c>
      <c r="H656" s="59">
        <f t="shared" si="144"/>
        <v>11.490336000000001</v>
      </c>
      <c r="I656" s="59">
        <f t="shared" si="145"/>
        <v>150.76713600000002</v>
      </c>
      <c r="J656" s="59">
        <f t="shared" si="146"/>
        <v>163.18488628317127</v>
      </c>
      <c r="K656" s="59">
        <f t="shared" si="147"/>
        <v>12.417750283171245</v>
      </c>
      <c r="L656" s="60">
        <v>3.2500000000000001E-2</v>
      </c>
      <c r="M656" s="59"/>
      <c r="N656" s="59">
        <f>SUM(M$594:M656)</f>
        <v>0</v>
      </c>
      <c r="O656" s="59">
        <f>SUM(K$594:K656)</f>
        <v>2086.0379656685818</v>
      </c>
      <c r="P656" s="60">
        <v>0.10598318773693752</v>
      </c>
      <c r="Q656" s="59">
        <f t="shared" si="150"/>
        <v>2086.0379656685818</v>
      </c>
      <c r="R656" s="57">
        <f t="shared" si="148"/>
        <v>2.5203846153846152</v>
      </c>
      <c r="S656" s="61">
        <f t="shared" si="151"/>
        <v>0</v>
      </c>
      <c r="T656" s="43"/>
    </row>
    <row r="657" spans="1:20" s="22" customFormat="1" x14ac:dyDescent="0.25">
      <c r="A657" s="43" t="s">
        <v>18</v>
      </c>
      <c r="B657" s="44">
        <v>2</v>
      </c>
      <c r="C657" s="44">
        <v>2009</v>
      </c>
      <c r="D657" s="44" t="str">
        <f t="shared" si="149"/>
        <v>2X6X2/2009</v>
      </c>
      <c r="E657" s="55">
        <v>131.06</v>
      </c>
      <c r="F657" s="55">
        <v>2.86</v>
      </c>
      <c r="G657" s="59">
        <f t="shared" si="143"/>
        <v>5.3568000000000007</v>
      </c>
      <c r="H657" s="59">
        <f t="shared" si="144"/>
        <v>11.490336000000001</v>
      </c>
      <c r="I657" s="59">
        <f t="shared" si="145"/>
        <v>150.76713600000002</v>
      </c>
      <c r="J657" s="59">
        <f t="shared" si="146"/>
        <v>163.62264007647931</v>
      </c>
      <c r="K657" s="59">
        <f t="shared" si="147"/>
        <v>12.855504076479292</v>
      </c>
      <c r="L657" s="60">
        <v>3.2500000000000001E-2</v>
      </c>
      <c r="M657" s="59"/>
      <c r="N657" s="59">
        <f>SUM(M$594:M657)</f>
        <v>0</v>
      </c>
      <c r="O657" s="59">
        <f>SUM(K$594:K657)</f>
        <v>2098.8934697450613</v>
      </c>
      <c r="P657" s="60">
        <v>0.10895005768913796</v>
      </c>
      <c r="Q657" s="59">
        <f t="shared" si="150"/>
        <v>2098.8934697450613</v>
      </c>
      <c r="R657" s="57">
        <f t="shared" si="148"/>
        <v>2.5203846153846152</v>
      </c>
      <c r="S657" s="61"/>
      <c r="T657" s="43"/>
    </row>
    <row r="658" spans="1:20" s="22" customFormat="1" x14ac:dyDescent="0.25">
      <c r="A658" s="43" t="s">
        <v>18</v>
      </c>
      <c r="B658" s="44">
        <v>1</v>
      </c>
      <c r="C658" s="44">
        <v>2009</v>
      </c>
      <c r="D658" s="44" t="str">
        <f t="shared" si="149"/>
        <v>2X6X1/2009</v>
      </c>
      <c r="E658" s="55">
        <v>131.06</v>
      </c>
      <c r="F658" s="55">
        <v>2.86</v>
      </c>
      <c r="G658" s="59">
        <f t="shared" si="143"/>
        <v>5.3568000000000007</v>
      </c>
      <c r="H658" s="59">
        <f t="shared" si="144"/>
        <v>11.490336000000001</v>
      </c>
      <c r="I658" s="59">
        <f t="shared" si="145"/>
        <v>150.76713600000002</v>
      </c>
      <c r="J658" s="59">
        <f t="shared" si="146"/>
        <v>166.12756456040879</v>
      </c>
      <c r="K658" s="59">
        <f t="shared" si="147"/>
        <v>15.360428560408764</v>
      </c>
      <c r="L658" s="60">
        <v>3.2500000000000001E-2</v>
      </c>
      <c r="M658" s="59"/>
      <c r="N658" s="59">
        <f>SUM(M$594:M658)</f>
        <v>0</v>
      </c>
      <c r="O658" s="59">
        <f>SUM(K$594:K658)</f>
        <v>2114.2538983054701</v>
      </c>
      <c r="P658" s="60">
        <v>0.12592714686006262</v>
      </c>
      <c r="Q658" s="59">
        <f t="shared" si="150"/>
        <v>2114.2538983054701</v>
      </c>
      <c r="R658" s="57">
        <f t="shared" si="148"/>
        <v>2.5203846153846152</v>
      </c>
      <c r="S658" s="61">
        <f>R658/R659-1</f>
        <v>0</v>
      </c>
      <c r="T658" s="43"/>
    </row>
    <row r="659" spans="1:20" s="22" customFormat="1" x14ac:dyDescent="0.25">
      <c r="A659" s="43" t="s">
        <v>18</v>
      </c>
      <c r="B659" s="44">
        <v>12</v>
      </c>
      <c r="C659" s="44">
        <v>2008</v>
      </c>
      <c r="D659" s="44" t="str">
        <f t="shared" si="149"/>
        <v>2X6X12/2008</v>
      </c>
      <c r="E659" s="55">
        <v>131.06</v>
      </c>
      <c r="F659" s="55">
        <v>2.86</v>
      </c>
      <c r="G659" s="59">
        <f t="shared" si="143"/>
        <v>5.3568000000000007</v>
      </c>
      <c r="H659" s="59">
        <f t="shared" si="144"/>
        <v>11.490336000000001</v>
      </c>
      <c r="I659" s="59">
        <f t="shared" si="145"/>
        <v>150.76713600000002</v>
      </c>
      <c r="J659" s="59">
        <f t="shared" si="146"/>
        <v>169.8241521483435</v>
      </c>
      <c r="K659" s="59">
        <f t="shared" si="147"/>
        <v>19.057016148343479</v>
      </c>
      <c r="L659" s="60">
        <v>3.61E-2</v>
      </c>
      <c r="M659" s="59"/>
      <c r="N659" s="59">
        <f>SUM(M$594:M659)</f>
        <v>0</v>
      </c>
      <c r="O659" s="59">
        <f>SUM(K$594:K659)</f>
        <v>2133.3109144538134</v>
      </c>
      <c r="P659" s="60">
        <v>0.15098071534531068</v>
      </c>
      <c r="Q659" s="59">
        <f t="shared" si="150"/>
        <v>2133.3109144538134</v>
      </c>
      <c r="R659" s="57">
        <f t="shared" si="148"/>
        <v>2.5203846153846152</v>
      </c>
      <c r="S659" s="61">
        <f t="shared" ref="S659:S666" si="152">R659/R660-1</f>
        <v>0</v>
      </c>
      <c r="T659" s="43"/>
    </row>
    <row r="660" spans="1:20" s="22" customFormat="1" x14ac:dyDescent="0.25">
      <c r="A660" s="43" t="s">
        <v>18</v>
      </c>
      <c r="B660" s="44">
        <v>11</v>
      </c>
      <c r="C660" s="44">
        <v>2008</v>
      </c>
      <c r="D660" s="44" t="str">
        <f t="shared" si="149"/>
        <v>2X6X11/2008</v>
      </c>
      <c r="E660" s="55">
        <v>131.06</v>
      </c>
      <c r="F660" s="55">
        <v>2.86</v>
      </c>
      <c r="G660" s="59">
        <f t="shared" si="143"/>
        <v>5.3568000000000007</v>
      </c>
      <c r="H660" s="59">
        <f t="shared" si="144"/>
        <v>11.490336000000001</v>
      </c>
      <c r="I660" s="59">
        <f t="shared" si="145"/>
        <v>150.76713600000002</v>
      </c>
      <c r="J660" s="59">
        <f t="shared" si="146"/>
        <v>176.31750008241306</v>
      </c>
      <c r="K660" s="59">
        <f t="shared" si="147"/>
        <v>25.55036408241304</v>
      </c>
      <c r="L660" s="60">
        <v>0.04</v>
      </c>
      <c r="M660" s="59"/>
      <c r="N660" s="59">
        <f>SUM(M$594:M660)</f>
        <v>0</v>
      </c>
      <c r="O660" s="59">
        <f>SUM(K$594:K660)</f>
        <v>2158.8612785362266</v>
      </c>
      <c r="P660" s="60">
        <v>0.19498928630295037</v>
      </c>
      <c r="Q660" s="59">
        <f t="shared" si="150"/>
        <v>2158.8612785362266</v>
      </c>
      <c r="R660" s="57">
        <f t="shared" si="148"/>
        <v>2.5203846153846152</v>
      </c>
      <c r="S660" s="61">
        <f t="shared" si="152"/>
        <v>0</v>
      </c>
      <c r="T660" s="43"/>
    </row>
    <row r="661" spans="1:20" s="22" customFormat="1" x14ac:dyDescent="0.25">
      <c r="A661" s="43" t="s">
        <v>18</v>
      </c>
      <c r="B661" s="44">
        <v>10</v>
      </c>
      <c r="C661" s="44">
        <v>2008</v>
      </c>
      <c r="D661" s="44" t="str">
        <f t="shared" si="149"/>
        <v>2X6X10/2008</v>
      </c>
      <c r="E661" s="55">
        <v>131.06</v>
      </c>
      <c r="F661" s="55">
        <v>2.86</v>
      </c>
      <c r="G661" s="59">
        <f t="shared" si="143"/>
        <v>5.3568000000000007</v>
      </c>
      <c r="H661" s="59">
        <f t="shared" si="144"/>
        <v>11.490336000000001</v>
      </c>
      <c r="I661" s="59">
        <f t="shared" si="145"/>
        <v>150.76713600000002</v>
      </c>
      <c r="J661" s="59">
        <f t="shared" si="146"/>
        <v>178.23875284193178</v>
      </c>
      <c r="K661" s="59">
        <f t="shared" si="147"/>
        <v>27.471616841931763</v>
      </c>
      <c r="L661" s="60">
        <v>4.5599999999999995E-2</v>
      </c>
      <c r="M661" s="59"/>
      <c r="N661" s="59">
        <f>SUM(M$594:M661)</f>
        <v>0</v>
      </c>
      <c r="O661" s="59">
        <f>SUM(K$594:K661)</f>
        <v>2186.3328953781584</v>
      </c>
      <c r="P661" s="60">
        <v>0.20801054887094114</v>
      </c>
      <c r="Q661" s="59">
        <f t="shared" si="150"/>
        <v>2186.3328953781584</v>
      </c>
      <c r="R661" s="57">
        <f t="shared" si="148"/>
        <v>2.5203846153846152</v>
      </c>
      <c r="S661" s="61">
        <f t="shared" si="152"/>
        <v>0</v>
      </c>
      <c r="T661" s="43"/>
    </row>
    <row r="662" spans="1:20" s="22" customFormat="1" x14ac:dyDescent="0.25">
      <c r="A662" s="43" t="s">
        <v>18</v>
      </c>
      <c r="B662" s="44">
        <v>9</v>
      </c>
      <c r="C662" s="44">
        <v>2008</v>
      </c>
      <c r="D662" s="44" t="str">
        <f t="shared" si="149"/>
        <v>2X6X9/2008</v>
      </c>
      <c r="E662" s="55">
        <v>131.06</v>
      </c>
      <c r="F662" s="55">
        <v>2.86</v>
      </c>
      <c r="G662" s="59">
        <f t="shared" si="143"/>
        <v>5.3568000000000007</v>
      </c>
      <c r="H662" s="59">
        <f t="shared" si="144"/>
        <v>11.490336000000001</v>
      </c>
      <c r="I662" s="59">
        <f t="shared" si="145"/>
        <v>150.76713600000002</v>
      </c>
      <c r="J662" s="59">
        <f t="shared" si="146"/>
        <v>179.72225180814243</v>
      </c>
      <c r="K662" s="59">
        <f t="shared" si="147"/>
        <v>28.955115808142409</v>
      </c>
      <c r="L662" s="60">
        <v>0.05</v>
      </c>
      <c r="M662" s="59"/>
      <c r="N662" s="59">
        <f>SUM(M$594:M662)</f>
        <v>0</v>
      </c>
      <c r="O662" s="59">
        <f>SUM(K$594:K662)</f>
        <v>2215.2880111863005</v>
      </c>
      <c r="P662" s="60">
        <v>0.2180649414867315</v>
      </c>
      <c r="Q662" s="59">
        <f t="shared" si="150"/>
        <v>2215.2880111863005</v>
      </c>
      <c r="R662" s="57">
        <f t="shared" si="148"/>
        <v>2.5203846153846152</v>
      </c>
      <c r="S662" s="61">
        <f t="shared" si="152"/>
        <v>0</v>
      </c>
      <c r="T662" s="43"/>
    </row>
    <row r="663" spans="1:20" s="22" customFormat="1" x14ac:dyDescent="0.25">
      <c r="A663" s="43" t="s">
        <v>18</v>
      </c>
      <c r="B663" s="44">
        <v>8</v>
      </c>
      <c r="C663" s="44">
        <v>2008</v>
      </c>
      <c r="D663" s="44" t="str">
        <f t="shared" si="149"/>
        <v>2X6X8/2008</v>
      </c>
      <c r="E663" s="55">
        <v>131.06</v>
      </c>
      <c r="F663" s="55">
        <v>2.86</v>
      </c>
      <c r="G663" s="59">
        <f t="shared" si="143"/>
        <v>5.3568000000000007</v>
      </c>
      <c r="H663" s="59">
        <f t="shared" si="144"/>
        <v>11.490336000000001</v>
      </c>
      <c r="I663" s="59">
        <f t="shared" si="145"/>
        <v>150.76713600000002</v>
      </c>
      <c r="J663" s="59">
        <f t="shared" si="146"/>
        <v>182.08125836096917</v>
      </c>
      <c r="K663" s="59">
        <f t="shared" si="147"/>
        <v>31.314122360969151</v>
      </c>
      <c r="L663" s="60">
        <v>0.05</v>
      </c>
      <c r="M663" s="59"/>
      <c r="N663" s="59">
        <f>SUM(M$594:M663)</f>
        <v>0</v>
      </c>
      <c r="O663" s="59">
        <f>SUM(K$594:K663)</f>
        <v>2246.6021335472697</v>
      </c>
      <c r="P663" s="60">
        <v>0.23405307400692268</v>
      </c>
      <c r="Q663" s="59">
        <f t="shared" si="150"/>
        <v>2246.6021335472697</v>
      </c>
      <c r="R663" s="57">
        <f t="shared" si="148"/>
        <v>2.5203846153846152</v>
      </c>
      <c r="S663" s="61">
        <f t="shared" si="152"/>
        <v>0</v>
      </c>
      <c r="T663" s="43"/>
    </row>
    <row r="664" spans="1:20" s="22" customFormat="1" x14ac:dyDescent="0.25">
      <c r="A664" s="43" t="s">
        <v>18</v>
      </c>
      <c r="B664" s="44">
        <v>7</v>
      </c>
      <c r="C664" s="44">
        <v>2008</v>
      </c>
      <c r="D664" s="44" t="str">
        <f t="shared" si="149"/>
        <v>2X6X7/2008</v>
      </c>
      <c r="E664" s="55">
        <v>131.06</v>
      </c>
      <c r="F664" s="55">
        <v>2.86</v>
      </c>
      <c r="G664" s="59">
        <f t="shared" si="143"/>
        <v>5.3568000000000007</v>
      </c>
      <c r="H664" s="59">
        <f t="shared" si="144"/>
        <v>11.490336000000001</v>
      </c>
      <c r="I664" s="59">
        <f t="shared" si="145"/>
        <v>150.76713600000002</v>
      </c>
      <c r="J664" s="59">
        <f t="shared" si="146"/>
        <v>181.47326698137465</v>
      </c>
      <c r="K664" s="59">
        <f t="shared" si="147"/>
        <v>30.706130981374628</v>
      </c>
      <c r="L664" s="60">
        <v>0.05</v>
      </c>
      <c r="M664" s="59"/>
      <c r="N664" s="59">
        <f>SUM(M$594:M664)</f>
        <v>0</v>
      </c>
      <c r="O664" s="59">
        <f>SUM(K$594:K664)</f>
        <v>2277.3082645286445</v>
      </c>
      <c r="P664" s="60">
        <v>0.22993242129553321</v>
      </c>
      <c r="Q664" s="59">
        <f t="shared" si="150"/>
        <v>2277.3082645286445</v>
      </c>
      <c r="R664" s="57">
        <f t="shared" si="148"/>
        <v>2.5203846153846152</v>
      </c>
      <c r="S664" s="61">
        <f t="shared" si="152"/>
        <v>0</v>
      </c>
      <c r="T664" s="43"/>
    </row>
    <row r="665" spans="1:20" s="22" customFormat="1" x14ac:dyDescent="0.25">
      <c r="A665" s="43" t="s">
        <v>18</v>
      </c>
      <c r="B665" s="44">
        <v>6</v>
      </c>
      <c r="C665" s="44">
        <v>2008</v>
      </c>
      <c r="D665" s="44" t="str">
        <f t="shared" si="149"/>
        <v>2X6X6/2008</v>
      </c>
      <c r="E665" s="55">
        <v>131.06</v>
      </c>
      <c r="F665" s="55">
        <v>2.86</v>
      </c>
      <c r="G665" s="59">
        <f t="shared" si="143"/>
        <v>5.3568000000000007</v>
      </c>
      <c r="H665" s="59">
        <f t="shared" si="144"/>
        <v>11.490336000000001</v>
      </c>
      <c r="I665" s="59">
        <f t="shared" si="145"/>
        <v>150.76713600000002</v>
      </c>
      <c r="J665" s="59">
        <f t="shared" si="146"/>
        <v>181.47326698137465</v>
      </c>
      <c r="K665" s="59">
        <f t="shared" si="147"/>
        <v>30.706130981374628</v>
      </c>
      <c r="L665" s="60">
        <v>0.05</v>
      </c>
      <c r="M665" s="59"/>
      <c r="N665" s="59">
        <f>SUM(M$594:M665)</f>
        <v>0</v>
      </c>
      <c r="O665" s="59">
        <f>SUM(K$594:K665)</f>
        <v>2308.0143955100193</v>
      </c>
      <c r="P665" s="60">
        <v>0.22993242129553321</v>
      </c>
      <c r="Q665" s="59">
        <f t="shared" si="150"/>
        <v>2308.0143955100193</v>
      </c>
      <c r="R665" s="57">
        <f t="shared" si="148"/>
        <v>2.5203846153846152</v>
      </c>
      <c r="S665" s="61">
        <f t="shared" si="152"/>
        <v>0</v>
      </c>
      <c r="T665" s="43"/>
    </row>
    <row r="666" spans="1:20" s="22" customFormat="1" x14ac:dyDescent="0.25">
      <c r="A666" s="43" t="s">
        <v>18</v>
      </c>
      <c r="B666" s="44">
        <v>5</v>
      </c>
      <c r="C666" s="44">
        <v>2008</v>
      </c>
      <c r="D666" s="44" t="str">
        <f t="shared" si="149"/>
        <v>2X6X5/2008</v>
      </c>
      <c r="E666" s="55">
        <v>131.06</v>
      </c>
      <c r="F666" s="55">
        <v>2.86</v>
      </c>
      <c r="G666" s="59">
        <f t="shared" si="143"/>
        <v>5.3568000000000007</v>
      </c>
      <c r="H666" s="59">
        <f t="shared" si="144"/>
        <v>11.490336000000001</v>
      </c>
      <c r="I666" s="59">
        <f t="shared" si="145"/>
        <v>150.76713600000002</v>
      </c>
      <c r="J666" s="59">
        <f t="shared" si="146"/>
        <v>176.17158215131036</v>
      </c>
      <c r="K666" s="59">
        <f t="shared" si="147"/>
        <v>25.404446151310339</v>
      </c>
      <c r="L666" s="60">
        <v>0.05</v>
      </c>
      <c r="M666" s="59"/>
      <c r="N666" s="59">
        <f>SUM(M$594:M666)</f>
        <v>0</v>
      </c>
      <c r="O666" s="59">
        <f>SUM(K$594:K666)</f>
        <v>2333.4188416613297</v>
      </c>
      <c r="P666" s="60">
        <v>0.19400032965221689</v>
      </c>
      <c r="Q666" s="59">
        <f t="shared" si="150"/>
        <v>2333.4188416613297</v>
      </c>
      <c r="R666" s="57">
        <f t="shared" si="148"/>
        <v>2.5203846153846152</v>
      </c>
      <c r="S666" s="61">
        <f t="shared" si="152"/>
        <v>0</v>
      </c>
      <c r="T666" s="43"/>
    </row>
    <row r="667" spans="1:20" s="22" customFormat="1" x14ac:dyDescent="0.25">
      <c r="A667" s="43" t="s">
        <v>18</v>
      </c>
      <c r="B667" s="44">
        <v>4</v>
      </c>
      <c r="C667" s="44">
        <v>2008</v>
      </c>
      <c r="D667" s="44" t="str">
        <f t="shared" si="149"/>
        <v>2X6X4/2008</v>
      </c>
      <c r="E667" s="55">
        <v>131.06</v>
      </c>
      <c r="F667" s="55">
        <v>2.86</v>
      </c>
      <c r="G667" s="59">
        <f t="shared" si="143"/>
        <v>5.3568000000000007</v>
      </c>
      <c r="H667" s="59">
        <f t="shared" si="144"/>
        <v>11.490336000000001</v>
      </c>
      <c r="I667" s="59">
        <f t="shared" si="145"/>
        <v>150.76713600000002</v>
      </c>
      <c r="J667" s="59">
        <f t="shared" si="146"/>
        <v>174.68808318509974</v>
      </c>
      <c r="K667" s="59">
        <f t="shared" si="147"/>
        <v>23.92094718509972</v>
      </c>
      <c r="L667" s="60">
        <v>5.2400000000000002E-2</v>
      </c>
      <c r="M667" s="59"/>
      <c r="N667" s="59">
        <f>SUM(M$594:M667)</f>
        <v>0</v>
      </c>
      <c r="O667" s="59">
        <f>SUM(K$594:K667)</f>
        <v>2357.3397888464292</v>
      </c>
      <c r="P667" s="60">
        <v>0.18394593703642656</v>
      </c>
      <c r="Q667" s="59">
        <f t="shared" si="150"/>
        <v>2357.3397888464292</v>
      </c>
      <c r="R667" s="57">
        <f t="shared" si="148"/>
        <v>2.5203846153846152</v>
      </c>
      <c r="S667" s="61"/>
      <c r="T667" s="43"/>
    </row>
    <row r="668" spans="1:20" s="22" customFormat="1" x14ac:dyDescent="0.25">
      <c r="A668" s="43" t="s">
        <v>18</v>
      </c>
      <c r="B668" s="44">
        <v>3</v>
      </c>
      <c r="C668" s="44">
        <v>2008</v>
      </c>
      <c r="D668" s="44" t="str">
        <f t="shared" si="149"/>
        <v>2X6X3/2008</v>
      </c>
      <c r="E668" s="55">
        <v>131.06</v>
      </c>
      <c r="F668" s="55">
        <v>2.86</v>
      </c>
      <c r="G668" s="59">
        <f t="shared" si="143"/>
        <v>5.3568000000000007</v>
      </c>
      <c r="H668" s="59">
        <f t="shared" si="144"/>
        <v>11.490336000000001</v>
      </c>
      <c r="I668" s="59">
        <f t="shared" si="145"/>
        <v>150.76713600000002</v>
      </c>
      <c r="J668" s="59">
        <f t="shared" si="146"/>
        <v>170.8698973212461</v>
      </c>
      <c r="K668" s="59">
        <f t="shared" si="147"/>
        <v>20.102761321246078</v>
      </c>
      <c r="L668" s="60">
        <v>5.6600000000000004E-2</v>
      </c>
      <c r="M668" s="59"/>
      <c r="N668" s="59">
        <f>SUM(M$594:M668)</f>
        <v>0</v>
      </c>
      <c r="O668" s="59">
        <f>SUM(K$594:K668)</f>
        <v>2377.4425501676751</v>
      </c>
      <c r="P668" s="60">
        <v>0.1580682380089006</v>
      </c>
      <c r="Q668" s="59">
        <f t="shared" si="150"/>
        <v>2377.4425501676751</v>
      </c>
      <c r="R668" s="57">
        <f t="shared" si="148"/>
        <v>2.5203846153846152</v>
      </c>
      <c r="S668" s="61">
        <f>R668/R669-1</f>
        <v>0</v>
      </c>
      <c r="T668" s="43"/>
    </row>
    <row r="669" spans="1:20" s="22" customFormat="1" x14ac:dyDescent="0.25">
      <c r="A669" s="43" t="s">
        <v>18</v>
      </c>
      <c r="B669" s="44">
        <v>2</v>
      </c>
      <c r="C669" s="44">
        <v>2008</v>
      </c>
      <c r="D669" s="44" t="str">
        <f t="shared" si="149"/>
        <v>2X6X2/2008</v>
      </c>
      <c r="E669" s="55">
        <v>131.06</v>
      </c>
      <c r="F669" s="55">
        <v>2.86</v>
      </c>
      <c r="G669" s="59">
        <f t="shared" si="143"/>
        <v>5.3568000000000007</v>
      </c>
      <c r="H669" s="59">
        <f t="shared" si="144"/>
        <v>11.490336000000001</v>
      </c>
      <c r="I669" s="59">
        <f t="shared" si="145"/>
        <v>150.76713600000002</v>
      </c>
      <c r="J669" s="59">
        <f t="shared" si="146"/>
        <v>170.26190594165161</v>
      </c>
      <c r="K669" s="59">
        <f t="shared" si="147"/>
        <v>19.494769941651583</v>
      </c>
      <c r="L669" s="60">
        <v>0.06</v>
      </c>
      <c r="M669" s="59"/>
      <c r="N669" s="59">
        <f>SUM(M$594:M669)</f>
        <v>0</v>
      </c>
      <c r="O669" s="59">
        <f>SUM(K$594:K669)</f>
        <v>2396.9373201093267</v>
      </c>
      <c r="P669" s="60">
        <v>0.15394758529751112</v>
      </c>
      <c r="Q669" s="59">
        <f t="shared" si="150"/>
        <v>2396.9373201093267</v>
      </c>
      <c r="R669" s="57">
        <f t="shared" si="148"/>
        <v>2.5203846153846152</v>
      </c>
      <c r="S669" s="61">
        <f t="shared" ref="S669:S676" si="153">R669/R670-1</f>
        <v>0</v>
      </c>
      <c r="T669" s="43"/>
    </row>
    <row r="670" spans="1:20" s="22" customFormat="1" x14ac:dyDescent="0.25">
      <c r="A670" s="43" t="s">
        <v>18</v>
      </c>
      <c r="B670" s="44">
        <v>1</v>
      </c>
      <c r="C670" s="44">
        <v>2008</v>
      </c>
      <c r="D670" s="44" t="str">
        <f t="shared" si="149"/>
        <v>2X6X1/2008</v>
      </c>
      <c r="E670" s="55">
        <v>131.06</v>
      </c>
      <c r="F670" s="55">
        <v>2.86</v>
      </c>
      <c r="G670" s="59">
        <f t="shared" si="143"/>
        <v>5.3568000000000007</v>
      </c>
      <c r="H670" s="59">
        <f t="shared" si="144"/>
        <v>11.490336000000001</v>
      </c>
      <c r="I670" s="59">
        <f t="shared" si="145"/>
        <v>150.76713600000002</v>
      </c>
      <c r="J670" s="59">
        <f t="shared" si="146"/>
        <v>165.13045869787373</v>
      </c>
      <c r="K670" s="59">
        <f t="shared" si="147"/>
        <v>14.363322697873713</v>
      </c>
      <c r="L670" s="60">
        <v>6.9800000000000001E-2</v>
      </c>
      <c r="M670" s="59"/>
      <c r="N670" s="59">
        <f>SUM(M$594:M670)</f>
        <v>0</v>
      </c>
      <c r="O670" s="59">
        <f>SUM(K$594:K670)</f>
        <v>2411.3006428072003</v>
      </c>
      <c r="P670" s="60">
        <v>0.11916927641338389</v>
      </c>
      <c r="Q670" s="59">
        <f t="shared" si="150"/>
        <v>2411.3006428072003</v>
      </c>
      <c r="R670" s="57">
        <f t="shared" si="148"/>
        <v>2.5203846153846152</v>
      </c>
      <c r="S670" s="61">
        <f t="shared" si="153"/>
        <v>0</v>
      </c>
      <c r="T670" s="43"/>
    </row>
    <row r="671" spans="1:20" s="22" customFormat="1" x14ac:dyDescent="0.25">
      <c r="A671" s="43" t="s">
        <v>18</v>
      </c>
      <c r="B671" s="44">
        <v>12</v>
      </c>
      <c r="C671" s="44">
        <v>2007</v>
      </c>
      <c r="D671" s="44" t="str">
        <f t="shared" si="149"/>
        <v>2X6X12/2007</v>
      </c>
      <c r="E671" s="55">
        <v>131.06</v>
      </c>
      <c r="F671" s="55">
        <v>2.86</v>
      </c>
      <c r="G671" s="59">
        <f t="shared" si="143"/>
        <v>5.3568000000000007</v>
      </c>
      <c r="H671" s="59">
        <f t="shared" si="144"/>
        <v>11.490336000000001</v>
      </c>
      <c r="I671" s="59">
        <f t="shared" si="145"/>
        <v>150.76713600000002</v>
      </c>
      <c r="J671" s="59">
        <f t="shared" si="146"/>
        <v>168.82704628580851</v>
      </c>
      <c r="K671" s="59">
        <f t="shared" si="147"/>
        <v>18.059910285808485</v>
      </c>
      <c r="L671" s="60">
        <v>7.3300000000000004E-2</v>
      </c>
      <c r="M671" s="59"/>
      <c r="N671" s="59">
        <f>SUM(M$594:M671)</f>
        <v>0</v>
      </c>
      <c r="O671" s="59">
        <f>SUM(K$594:K671)</f>
        <v>2429.360553093009</v>
      </c>
      <c r="P671" s="60">
        <v>0.14422284489863194</v>
      </c>
      <c r="Q671" s="59">
        <f t="shared" si="150"/>
        <v>2429.360553093009</v>
      </c>
      <c r="R671" s="57">
        <f t="shared" si="148"/>
        <v>2.5203846153846152</v>
      </c>
      <c r="S671" s="61">
        <f t="shared" si="153"/>
        <v>0</v>
      </c>
      <c r="T671" s="43"/>
    </row>
    <row r="672" spans="1:20" s="22" customFormat="1" x14ac:dyDescent="0.25">
      <c r="A672" s="43" t="s">
        <v>18</v>
      </c>
      <c r="B672" s="44">
        <v>11</v>
      </c>
      <c r="C672" s="44">
        <v>2007</v>
      </c>
      <c r="D672" s="44" t="str">
        <f t="shared" si="149"/>
        <v>2X6X11/2007</v>
      </c>
      <c r="E672" s="55">
        <v>131.06</v>
      </c>
      <c r="F672" s="55">
        <v>2.86</v>
      </c>
      <c r="G672" s="59">
        <f t="shared" si="143"/>
        <v>5.3568000000000007</v>
      </c>
      <c r="H672" s="59">
        <f t="shared" si="144"/>
        <v>11.490336000000001</v>
      </c>
      <c r="I672" s="59">
        <f t="shared" si="145"/>
        <v>150.76713600000002</v>
      </c>
      <c r="J672" s="59">
        <f t="shared" si="146"/>
        <v>166.12756456040879</v>
      </c>
      <c r="K672" s="59">
        <f t="shared" si="147"/>
        <v>15.360428560408764</v>
      </c>
      <c r="L672" s="60">
        <v>7.4999999999999997E-2</v>
      </c>
      <c r="M672" s="59"/>
      <c r="N672" s="59">
        <f>SUM(M$594:M672)</f>
        <v>0</v>
      </c>
      <c r="O672" s="59">
        <f>SUM(K$594:K672)</f>
        <v>2444.7209816534178</v>
      </c>
      <c r="P672" s="60">
        <v>0.12592714686006262</v>
      </c>
      <c r="Q672" s="59">
        <f t="shared" si="150"/>
        <v>2444.7209816534178</v>
      </c>
      <c r="R672" s="57">
        <f t="shared" si="148"/>
        <v>2.5203846153846152</v>
      </c>
      <c r="S672" s="61">
        <f t="shared" si="153"/>
        <v>0</v>
      </c>
      <c r="T672" s="43"/>
    </row>
    <row r="673" spans="1:20" s="22" customFormat="1" x14ac:dyDescent="0.25">
      <c r="A673" s="43" t="s">
        <v>18</v>
      </c>
      <c r="B673" s="44">
        <v>10</v>
      </c>
      <c r="C673" s="44">
        <v>2007</v>
      </c>
      <c r="D673" s="44" t="str">
        <f t="shared" si="149"/>
        <v>2X6X10/2007</v>
      </c>
      <c r="E673" s="55">
        <v>131.06</v>
      </c>
      <c r="F673" s="55">
        <v>2.86</v>
      </c>
      <c r="G673" s="59">
        <f t="shared" si="143"/>
        <v>5.3568000000000007</v>
      </c>
      <c r="H673" s="59">
        <f t="shared" si="144"/>
        <v>11.490336000000001</v>
      </c>
      <c r="I673" s="59">
        <f t="shared" si="145"/>
        <v>150.76713600000002</v>
      </c>
      <c r="J673" s="59">
        <f t="shared" si="146"/>
        <v>165.37365524971156</v>
      </c>
      <c r="K673" s="59">
        <f t="shared" si="147"/>
        <v>14.606519249711539</v>
      </c>
      <c r="L673" s="60">
        <v>7.7399999999999997E-2</v>
      </c>
      <c r="M673" s="59"/>
      <c r="N673" s="59">
        <f>SUM(M$594:M673)</f>
        <v>0</v>
      </c>
      <c r="O673" s="59">
        <f>SUM(K$594:K673)</f>
        <v>2459.3275009031295</v>
      </c>
      <c r="P673" s="60">
        <v>0.12081753749793968</v>
      </c>
      <c r="Q673" s="59">
        <f t="shared" si="150"/>
        <v>2459.3275009031295</v>
      </c>
      <c r="R673" s="57">
        <f t="shared" si="148"/>
        <v>2.5203846153846152</v>
      </c>
      <c r="S673" s="61">
        <f t="shared" si="153"/>
        <v>0</v>
      </c>
      <c r="T673" s="43"/>
    </row>
    <row r="674" spans="1:20" s="22" customFormat="1" x14ac:dyDescent="0.25">
      <c r="A674" s="43" t="s">
        <v>18</v>
      </c>
      <c r="B674" s="44">
        <v>9</v>
      </c>
      <c r="C674" s="44">
        <v>2007</v>
      </c>
      <c r="D674" s="44" t="str">
        <f t="shared" si="149"/>
        <v>2X6X9/2007</v>
      </c>
      <c r="E674" s="55">
        <v>131.06</v>
      </c>
      <c r="F674" s="55">
        <v>2.86</v>
      </c>
      <c r="G674" s="59">
        <f t="shared" si="143"/>
        <v>5.3568000000000007</v>
      </c>
      <c r="H674" s="59">
        <f t="shared" si="144"/>
        <v>11.490336000000001</v>
      </c>
      <c r="I674" s="59">
        <f t="shared" si="145"/>
        <v>150.76713600000002</v>
      </c>
      <c r="J674" s="59">
        <f t="shared" si="146"/>
        <v>164.64406559419814</v>
      </c>
      <c r="K674" s="59">
        <f t="shared" si="147"/>
        <v>13.876929594198117</v>
      </c>
      <c r="L674" s="60">
        <v>8.0299999999999996E-2</v>
      </c>
      <c r="M674" s="59"/>
      <c r="N674" s="59">
        <f>SUM(M$594:M674)</f>
        <v>0</v>
      </c>
      <c r="O674" s="59">
        <f>SUM(K$594:K674)</f>
        <v>2473.2044304973274</v>
      </c>
      <c r="P674" s="60">
        <v>0.11587275424427229</v>
      </c>
      <c r="Q674" s="59">
        <f t="shared" si="150"/>
        <v>2473.2044304973274</v>
      </c>
      <c r="R674" s="57">
        <f t="shared" si="148"/>
        <v>2.5203846153846152</v>
      </c>
      <c r="S674" s="61">
        <f t="shared" si="153"/>
        <v>0</v>
      </c>
      <c r="T674" s="43"/>
    </row>
    <row r="675" spans="1:20" s="22" customFormat="1" x14ac:dyDescent="0.25">
      <c r="A675" s="43" t="s">
        <v>18</v>
      </c>
      <c r="B675" s="44">
        <v>8</v>
      </c>
      <c r="C675" s="44">
        <v>2007</v>
      </c>
      <c r="D675" s="44" t="str">
        <f t="shared" si="149"/>
        <v>2X6X8/2007</v>
      </c>
      <c r="E675" s="55">
        <v>131.06</v>
      </c>
      <c r="F675" s="55">
        <v>2.86</v>
      </c>
      <c r="G675" s="59">
        <f t="shared" si="143"/>
        <v>5.3568000000000007</v>
      </c>
      <c r="H675" s="59">
        <f t="shared" si="144"/>
        <v>11.490336000000001</v>
      </c>
      <c r="I675" s="59">
        <f t="shared" si="145"/>
        <v>150.76713600000002</v>
      </c>
      <c r="J675" s="59">
        <f t="shared" si="146"/>
        <v>164.35222973199276</v>
      </c>
      <c r="K675" s="59">
        <f t="shared" si="147"/>
        <v>13.585093731992743</v>
      </c>
      <c r="L675" s="60">
        <v>8.2500000000000004E-2</v>
      </c>
      <c r="M675" s="59"/>
      <c r="N675" s="59">
        <f>SUM(M$594:M675)</f>
        <v>0</v>
      </c>
      <c r="O675" s="59">
        <f>SUM(K$594:K675)</f>
        <v>2486.7895242293203</v>
      </c>
      <c r="P675" s="60">
        <v>0.11389484094280534</v>
      </c>
      <c r="Q675" s="59">
        <f t="shared" si="150"/>
        <v>2486.7895242293203</v>
      </c>
      <c r="R675" s="57">
        <f t="shared" si="148"/>
        <v>2.5203846153846152</v>
      </c>
      <c r="S675" s="61">
        <f t="shared" si="153"/>
        <v>0</v>
      </c>
      <c r="T675" s="43"/>
    </row>
    <row r="676" spans="1:20" s="22" customFormat="1" x14ac:dyDescent="0.25">
      <c r="A676" s="43" t="s">
        <v>18</v>
      </c>
      <c r="B676" s="44">
        <v>7</v>
      </c>
      <c r="C676" s="44">
        <v>2007</v>
      </c>
      <c r="D676" s="44" t="str">
        <f t="shared" si="149"/>
        <v>2X6X7/2007</v>
      </c>
      <c r="E676" s="55">
        <v>131.06</v>
      </c>
      <c r="F676" s="55">
        <v>2.86</v>
      </c>
      <c r="G676" s="59">
        <f t="shared" si="143"/>
        <v>5.3568000000000007</v>
      </c>
      <c r="H676" s="59">
        <f t="shared" si="144"/>
        <v>11.490336000000001</v>
      </c>
      <c r="I676" s="59">
        <f t="shared" si="145"/>
        <v>150.76713600000002</v>
      </c>
      <c r="J676" s="59">
        <f t="shared" si="146"/>
        <v>164.35222973199276</v>
      </c>
      <c r="K676" s="59">
        <f t="shared" si="147"/>
        <v>13.585093731992743</v>
      </c>
      <c r="L676" s="60">
        <v>8.2500000000000004E-2</v>
      </c>
      <c r="M676" s="59"/>
      <c r="N676" s="59">
        <f>SUM(M$594:M676)</f>
        <v>0</v>
      </c>
      <c r="O676" s="59">
        <f>SUM(K$594:K676)</f>
        <v>2500.3746179613131</v>
      </c>
      <c r="P676" s="60">
        <v>0.11389484094280534</v>
      </c>
      <c r="Q676" s="59">
        <f t="shared" si="150"/>
        <v>2500.3746179613131</v>
      </c>
      <c r="R676" s="57">
        <f t="shared" si="148"/>
        <v>2.5203846153846152</v>
      </c>
      <c r="S676" s="61">
        <f t="shared" si="153"/>
        <v>0</v>
      </c>
      <c r="T676" s="43"/>
    </row>
    <row r="677" spans="1:20" s="22" customFormat="1" x14ac:dyDescent="0.25">
      <c r="A677" s="43" t="s">
        <v>18</v>
      </c>
      <c r="B677" s="44">
        <v>6</v>
      </c>
      <c r="C677" s="44">
        <v>2007</v>
      </c>
      <c r="D677" s="44" t="str">
        <f t="shared" si="149"/>
        <v>2X6X6/2007</v>
      </c>
      <c r="E677" s="55">
        <v>131.06</v>
      </c>
      <c r="F677" s="55">
        <v>2.86</v>
      </c>
      <c r="G677" s="59">
        <f t="shared" si="143"/>
        <v>5.3568000000000007</v>
      </c>
      <c r="H677" s="59">
        <f t="shared" si="144"/>
        <v>11.490336000000001</v>
      </c>
      <c r="I677" s="59">
        <f t="shared" si="145"/>
        <v>150.76713600000002</v>
      </c>
      <c r="J677" s="59">
        <f t="shared" si="146"/>
        <v>164.20631180089006</v>
      </c>
      <c r="K677" s="59">
        <f t="shared" si="147"/>
        <v>13.439175800890041</v>
      </c>
      <c r="L677" s="60">
        <v>8.2500000000000004E-2</v>
      </c>
      <c r="M677" s="59"/>
      <c r="N677" s="59">
        <f>SUM(M$594:M677)</f>
        <v>0</v>
      </c>
      <c r="O677" s="59">
        <f>SUM(K$594:K677)</f>
        <v>2513.8137937622032</v>
      </c>
      <c r="P677" s="60">
        <v>0.11290588429207185</v>
      </c>
      <c r="Q677" s="59">
        <f t="shared" si="150"/>
        <v>2513.8137937622032</v>
      </c>
      <c r="R677" s="57">
        <f t="shared" si="148"/>
        <v>2.5203846153846152</v>
      </c>
      <c r="S677" s="61"/>
      <c r="T677" s="43"/>
    </row>
    <row r="678" spans="1:20" s="22" customFormat="1" x14ac:dyDescent="0.25">
      <c r="A678" s="43" t="s">
        <v>18</v>
      </c>
      <c r="B678" s="44">
        <v>5</v>
      </c>
      <c r="C678" s="44">
        <v>2007</v>
      </c>
      <c r="D678" s="44" t="str">
        <f t="shared" si="149"/>
        <v>2X6X5/2007</v>
      </c>
      <c r="E678" s="55">
        <v>131.06</v>
      </c>
      <c r="F678" s="55">
        <v>2.86</v>
      </c>
      <c r="G678" s="59">
        <f t="shared" si="143"/>
        <v>5.3568000000000007</v>
      </c>
      <c r="H678" s="59">
        <f t="shared" si="144"/>
        <v>11.490336000000001</v>
      </c>
      <c r="I678" s="59">
        <f t="shared" si="145"/>
        <v>150.76713600000002</v>
      </c>
      <c r="J678" s="59">
        <f t="shared" si="146"/>
        <v>164.64406559419814</v>
      </c>
      <c r="K678" s="59">
        <f t="shared" si="147"/>
        <v>13.876929594198117</v>
      </c>
      <c r="L678" s="60">
        <v>8.2500000000000004E-2</v>
      </c>
      <c r="M678" s="59"/>
      <c r="N678" s="59">
        <f>SUM(M$594:M678)</f>
        <v>0</v>
      </c>
      <c r="O678" s="59">
        <f>SUM(K$594:K678)</f>
        <v>2527.6907233564011</v>
      </c>
      <c r="P678" s="60">
        <v>0.11587275424427229</v>
      </c>
      <c r="Q678" s="59">
        <f t="shared" si="150"/>
        <v>2527.6907233564011</v>
      </c>
      <c r="R678" s="57">
        <f t="shared" si="148"/>
        <v>2.5203846153846152</v>
      </c>
      <c r="S678" s="61">
        <f>R678/R679-1</f>
        <v>0</v>
      </c>
      <c r="T678" s="43"/>
    </row>
    <row r="679" spans="1:20" s="22" customFormat="1" x14ac:dyDescent="0.25">
      <c r="A679" s="43" t="s">
        <v>18</v>
      </c>
      <c r="B679" s="44">
        <v>4</v>
      </c>
      <c r="C679" s="44">
        <v>2007</v>
      </c>
      <c r="D679" s="44" t="str">
        <f t="shared" si="149"/>
        <v>2X6X4/2007</v>
      </c>
      <c r="E679" s="55">
        <v>131.06</v>
      </c>
      <c r="F679" s="55">
        <v>2.86</v>
      </c>
      <c r="G679" s="59">
        <f t="shared" si="143"/>
        <v>5.3568000000000007</v>
      </c>
      <c r="H679" s="59">
        <f t="shared" si="144"/>
        <v>11.490336000000001</v>
      </c>
      <c r="I679" s="59">
        <f t="shared" si="145"/>
        <v>150.76713600000002</v>
      </c>
      <c r="J679" s="59">
        <f t="shared" si="146"/>
        <v>163.28216490390639</v>
      </c>
      <c r="K679" s="59">
        <f t="shared" si="147"/>
        <v>12.515028903906369</v>
      </c>
      <c r="L679" s="60">
        <v>8.2500000000000004E-2</v>
      </c>
      <c r="M679" s="59"/>
      <c r="N679" s="59">
        <f>SUM(M$594:M679)</f>
        <v>0</v>
      </c>
      <c r="O679" s="59">
        <f>SUM(K$594:K679)</f>
        <v>2540.2057522603077</v>
      </c>
      <c r="P679" s="60">
        <v>0.10664249217075984</v>
      </c>
      <c r="Q679" s="59">
        <f t="shared" si="150"/>
        <v>2540.2057522603077</v>
      </c>
      <c r="R679" s="57">
        <f t="shared" si="148"/>
        <v>2.5203846153846152</v>
      </c>
      <c r="S679" s="61">
        <f t="shared" ref="S679:S686" si="154">R679/R680-1</f>
        <v>0</v>
      </c>
      <c r="T679" s="43"/>
    </row>
    <row r="680" spans="1:20" s="22" customFormat="1" x14ac:dyDescent="0.25">
      <c r="A680" s="43" t="s">
        <v>18</v>
      </c>
      <c r="B680" s="44">
        <v>3</v>
      </c>
      <c r="C680" s="44">
        <v>2007</v>
      </c>
      <c r="D680" s="44" t="str">
        <f t="shared" si="149"/>
        <v>2X6X3/2007</v>
      </c>
      <c r="E680" s="55">
        <v>131.06</v>
      </c>
      <c r="F680" s="55">
        <v>2.86</v>
      </c>
      <c r="G680" s="59">
        <f t="shared" si="143"/>
        <v>5.3568000000000007</v>
      </c>
      <c r="H680" s="59">
        <f t="shared" si="144"/>
        <v>11.490336000000001</v>
      </c>
      <c r="I680" s="59">
        <f t="shared" si="145"/>
        <v>150.76713600000002</v>
      </c>
      <c r="J680" s="59">
        <f t="shared" si="146"/>
        <v>161.53114973067414</v>
      </c>
      <c r="K680" s="59">
        <f t="shared" si="147"/>
        <v>10.764013730674122</v>
      </c>
      <c r="L680" s="60">
        <v>8.2500000000000004E-2</v>
      </c>
      <c r="M680" s="59"/>
      <c r="N680" s="59">
        <f>SUM(M$594:M680)</f>
        <v>0</v>
      </c>
      <c r="O680" s="59">
        <f>SUM(K$594:K680)</f>
        <v>2550.9697659909816</v>
      </c>
      <c r="P680" s="60">
        <v>9.4775012361958136E-2</v>
      </c>
      <c r="Q680" s="59">
        <f t="shared" si="150"/>
        <v>2550.9697659909816</v>
      </c>
      <c r="R680" s="57">
        <f t="shared" si="148"/>
        <v>2.5203846153846152</v>
      </c>
      <c r="S680" s="61">
        <f t="shared" si="154"/>
        <v>0</v>
      </c>
      <c r="T680" s="43"/>
    </row>
    <row r="681" spans="1:20" s="22" customFormat="1" x14ac:dyDescent="0.25">
      <c r="A681" s="43" t="s">
        <v>18</v>
      </c>
      <c r="B681" s="44">
        <v>2</v>
      </c>
      <c r="C681" s="44">
        <v>2007</v>
      </c>
      <c r="D681" s="44" t="str">
        <f t="shared" si="149"/>
        <v>2X6X2/2007</v>
      </c>
      <c r="E681" s="55">
        <v>131.06</v>
      </c>
      <c r="F681" s="55">
        <v>2.86</v>
      </c>
      <c r="G681" s="59">
        <f t="shared" si="143"/>
        <v>5.3568000000000007</v>
      </c>
      <c r="H681" s="59">
        <f t="shared" si="144"/>
        <v>11.490336000000001</v>
      </c>
      <c r="I681" s="59">
        <f t="shared" si="145"/>
        <v>150.76713600000002</v>
      </c>
      <c r="J681" s="59">
        <f t="shared" si="146"/>
        <v>161.53114973067414</v>
      </c>
      <c r="K681" s="59">
        <f t="shared" si="147"/>
        <v>10.764013730674122</v>
      </c>
      <c r="L681" s="60">
        <v>8.2500000000000004E-2</v>
      </c>
      <c r="M681" s="59"/>
      <c r="N681" s="59">
        <f>SUM(M$594:M681)</f>
        <v>0</v>
      </c>
      <c r="O681" s="59">
        <f>SUM(K$594:K681)</f>
        <v>2561.7337797216555</v>
      </c>
      <c r="P681" s="60">
        <v>9.4775012361958136E-2</v>
      </c>
      <c r="Q681" s="59">
        <f t="shared" si="150"/>
        <v>2561.7337797216555</v>
      </c>
      <c r="R681" s="57">
        <f t="shared" si="148"/>
        <v>2.5203846153846152</v>
      </c>
      <c r="S681" s="61">
        <f t="shared" si="154"/>
        <v>0</v>
      </c>
      <c r="T681" s="43"/>
    </row>
    <row r="682" spans="1:20" s="22" customFormat="1" x14ac:dyDescent="0.25">
      <c r="A682" s="43" t="s">
        <v>18</v>
      </c>
      <c r="B682" s="44">
        <v>1</v>
      </c>
      <c r="C682" s="44">
        <v>2007</v>
      </c>
      <c r="D682" s="44" t="str">
        <f t="shared" si="149"/>
        <v>2X6X1/2007</v>
      </c>
      <c r="E682" s="55">
        <v>131.06</v>
      </c>
      <c r="F682" s="55">
        <v>2.86</v>
      </c>
      <c r="G682" s="59">
        <f t="shared" si="143"/>
        <v>5.3568000000000007</v>
      </c>
      <c r="H682" s="59">
        <f t="shared" si="144"/>
        <v>11.490336000000001</v>
      </c>
      <c r="I682" s="59">
        <f t="shared" si="145"/>
        <v>150.76713600000002</v>
      </c>
      <c r="J682" s="59">
        <f t="shared" si="146"/>
        <v>162.43097697247407</v>
      </c>
      <c r="K682" s="59">
        <f t="shared" si="147"/>
        <v>11.663840972474048</v>
      </c>
      <c r="L682" s="60">
        <v>8.2500000000000004E-2</v>
      </c>
      <c r="M682" s="59"/>
      <c r="N682" s="59">
        <f>SUM(M$594:M682)</f>
        <v>0</v>
      </c>
      <c r="O682" s="59">
        <f>SUM(K$594:K682)</f>
        <v>2573.3976206941297</v>
      </c>
      <c r="P682" s="60">
        <v>0.10087357837481457</v>
      </c>
      <c r="Q682" s="59">
        <f t="shared" si="150"/>
        <v>2573.3976206941297</v>
      </c>
      <c r="R682" s="57">
        <f t="shared" si="148"/>
        <v>2.5203846153846152</v>
      </c>
      <c r="S682" s="61">
        <f t="shared" si="154"/>
        <v>0</v>
      </c>
      <c r="T682" s="43"/>
    </row>
    <row r="683" spans="1:20" s="22" customFormat="1" x14ac:dyDescent="0.25">
      <c r="A683" s="43" t="s">
        <v>18</v>
      </c>
      <c r="B683" s="44">
        <v>12</v>
      </c>
      <c r="C683" s="44">
        <v>2006</v>
      </c>
      <c r="D683" s="44" t="str">
        <f t="shared" si="149"/>
        <v>2X6X12/2006</v>
      </c>
      <c r="E683" s="55">
        <v>131.06</v>
      </c>
      <c r="F683" s="55">
        <v>2.86</v>
      </c>
      <c r="G683" s="59">
        <f t="shared" si="143"/>
        <v>5.3568000000000007</v>
      </c>
      <c r="H683" s="59">
        <f t="shared" si="144"/>
        <v>11.490336000000001</v>
      </c>
      <c r="I683" s="59">
        <f t="shared" si="145"/>
        <v>150.76713600000002</v>
      </c>
      <c r="J683" s="59">
        <f t="shared" si="146"/>
        <v>162.45529662765782</v>
      </c>
      <c r="K683" s="59">
        <f t="shared" si="147"/>
        <v>11.688160627657794</v>
      </c>
      <c r="L683" s="60">
        <v>8.2500000000000004E-2</v>
      </c>
      <c r="M683" s="59"/>
      <c r="N683" s="59">
        <f>SUM(M$594:M683)</f>
        <v>0</v>
      </c>
      <c r="O683" s="59">
        <f>SUM(K$594:K683)</f>
        <v>2585.0857813217876</v>
      </c>
      <c r="P683" s="60">
        <v>0.10103840448327014</v>
      </c>
      <c r="Q683" s="59">
        <f t="shared" si="150"/>
        <v>2585.0857813217876</v>
      </c>
      <c r="R683" s="57">
        <f t="shared" si="148"/>
        <v>2.5203846153846152</v>
      </c>
      <c r="S683" s="61">
        <f t="shared" si="154"/>
        <v>0</v>
      </c>
      <c r="T683" s="43"/>
    </row>
    <row r="684" spans="1:20" s="22" customFormat="1" x14ac:dyDescent="0.25">
      <c r="A684" s="43" t="s">
        <v>18</v>
      </c>
      <c r="B684" s="44">
        <v>11</v>
      </c>
      <c r="C684" s="44">
        <v>2006</v>
      </c>
      <c r="D684" s="44" t="str">
        <f t="shared" si="149"/>
        <v>2X6X11/2006</v>
      </c>
      <c r="E684" s="55">
        <v>131.06</v>
      </c>
      <c r="F684" s="55">
        <v>2.86</v>
      </c>
      <c r="G684" s="59">
        <f t="shared" si="143"/>
        <v>5.3568000000000007</v>
      </c>
      <c r="H684" s="59">
        <f t="shared" si="144"/>
        <v>11.490336000000001</v>
      </c>
      <c r="I684" s="59">
        <f t="shared" si="145"/>
        <v>150.76713600000002</v>
      </c>
      <c r="J684" s="59">
        <f t="shared" si="146"/>
        <v>162.45529662765782</v>
      </c>
      <c r="K684" s="59">
        <f t="shared" si="147"/>
        <v>11.688160627657794</v>
      </c>
      <c r="L684" s="60">
        <v>8.2500000000000004E-2</v>
      </c>
      <c r="M684" s="59"/>
      <c r="N684" s="59">
        <f>SUM(M$594:M684)</f>
        <v>0</v>
      </c>
      <c r="O684" s="59">
        <f>SUM(K$594:K684)</f>
        <v>2596.7739419494455</v>
      </c>
      <c r="P684" s="60">
        <v>0.10103840448327014</v>
      </c>
      <c r="Q684" s="59">
        <f t="shared" si="150"/>
        <v>2596.7739419494455</v>
      </c>
      <c r="R684" s="57">
        <f t="shared" si="148"/>
        <v>2.5203846153846152</v>
      </c>
      <c r="S684" s="61">
        <f t="shared" si="154"/>
        <v>0</v>
      </c>
      <c r="T684" s="43"/>
    </row>
    <row r="685" spans="1:20" s="22" customFormat="1" x14ac:dyDescent="0.25">
      <c r="A685" s="43" t="s">
        <v>18</v>
      </c>
      <c r="B685" s="44">
        <v>10</v>
      </c>
      <c r="C685" s="44">
        <v>2006</v>
      </c>
      <c r="D685" s="44" t="str">
        <f t="shared" si="149"/>
        <v>2X6X10/2006</v>
      </c>
      <c r="E685" s="55">
        <v>131.06</v>
      </c>
      <c r="F685" s="55">
        <v>2.86</v>
      </c>
      <c r="G685" s="59">
        <f t="shared" si="143"/>
        <v>5.3568000000000007</v>
      </c>
      <c r="H685" s="59">
        <f t="shared" si="144"/>
        <v>11.490336000000001</v>
      </c>
      <c r="I685" s="59">
        <f t="shared" si="145"/>
        <v>150.76713600000002</v>
      </c>
      <c r="J685" s="59">
        <f t="shared" si="146"/>
        <v>164.37654938717657</v>
      </c>
      <c r="K685" s="59">
        <f t="shared" si="147"/>
        <v>13.609413387176545</v>
      </c>
      <c r="L685" s="60">
        <v>8.2500000000000004E-2</v>
      </c>
      <c r="M685" s="59"/>
      <c r="N685" s="59">
        <f>SUM(M$594:M685)</f>
        <v>0</v>
      </c>
      <c r="O685" s="59">
        <f>SUM(K$594:K685)</f>
        <v>2610.3833553366221</v>
      </c>
      <c r="P685" s="60">
        <v>0.11405966705126092</v>
      </c>
      <c r="Q685" s="59">
        <f t="shared" si="150"/>
        <v>2610.3833553366221</v>
      </c>
      <c r="R685" s="57">
        <f t="shared" si="148"/>
        <v>2.5203846153846152</v>
      </c>
      <c r="S685" s="61">
        <f t="shared" si="154"/>
        <v>0</v>
      </c>
      <c r="T685" s="43"/>
    </row>
    <row r="686" spans="1:20" s="22" customFormat="1" x14ac:dyDescent="0.25">
      <c r="A686" s="43" t="s">
        <v>18</v>
      </c>
      <c r="B686" s="44">
        <v>9</v>
      </c>
      <c r="C686" s="44">
        <v>2006</v>
      </c>
      <c r="D686" s="44" t="str">
        <f t="shared" si="149"/>
        <v>2X6X9/2006</v>
      </c>
      <c r="E686" s="55">
        <v>131.06</v>
      </c>
      <c r="F686" s="55">
        <v>2.86</v>
      </c>
      <c r="G686" s="59">
        <f t="shared" si="143"/>
        <v>5.3568000000000007</v>
      </c>
      <c r="H686" s="59">
        <f t="shared" si="144"/>
        <v>11.490336000000001</v>
      </c>
      <c r="I686" s="59">
        <f t="shared" si="145"/>
        <v>150.76713600000002</v>
      </c>
      <c r="J686" s="59">
        <f t="shared" si="146"/>
        <v>164.81430318048461</v>
      </c>
      <c r="K686" s="59">
        <f t="shared" si="147"/>
        <v>14.047167180484593</v>
      </c>
      <c r="L686" s="60">
        <v>8.2500000000000004E-2</v>
      </c>
      <c r="M686" s="59"/>
      <c r="N686" s="59">
        <f>SUM(M$594:M686)</f>
        <v>0</v>
      </c>
      <c r="O686" s="59">
        <f>SUM(K$594:K686)</f>
        <v>2624.4305225171065</v>
      </c>
      <c r="P686" s="60">
        <v>0.11702653700346134</v>
      </c>
      <c r="Q686" s="59">
        <f t="shared" si="150"/>
        <v>2624.4305225171065</v>
      </c>
      <c r="R686" s="57">
        <f t="shared" si="148"/>
        <v>2.5203846153846152</v>
      </c>
      <c r="S686" s="61">
        <f t="shared" si="154"/>
        <v>0</v>
      </c>
      <c r="T686" s="43"/>
    </row>
    <row r="687" spans="1:20" s="22" customFormat="1" x14ac:dyDescent="0.25">
      <c r="A687" s="43" t="s">
        <v>18</v>
      </c>
      <c r="B687" s="44">
        <v>8</v>
      </c>
      <c r="C687" s="44">
        <v>2006</v>
      </c>
      <c r="D687" s="44" t="str">
        <f t="shared" si="149"/>
        <v>2X6X8/2006</v>
      </c>
      <c r="E687" s="55">
        <v>131.06</v>
      </c>
      <c r="F687" s="55">
        <v>2.86</v>
      </c>
      <c r="G687" s="59">
        <f t="shared" si="143"/>
        <v>5.3568000000000007</v>
      </c>
      <c r="H687" s="59">
        <f t="shared" si="144"/>
        <v>11.490336000000001</v>
      </c>
      <c r="I687" s="59">
        <f t="shared" si="145"/>
        <v>150.76713600000002</v>
      </c>
      <c r="J687" s="59">
        <f t="shared" si="146"/>
        <v>164.23063145607387</v>
      </c>
      <c r="K687" s="59">
        <f t="shared" si="147"/>
        <v>13.463495456073844</v>
      </c>
      <c r="L687" s="60">
        <v>8.2500000000000004E-2</v>
      </c>
      <c r="M687" s="59"/>
      <c r="N687" s="59">
        <f>SUM(M$594:M687)</f>
        <v>0</v>
      </c>
      <c r="O687" s="59">
        <f>SUM(K$594:K687)</f>
        <v>2637.8940179731803</v>
      </c>
      <c r="P687" s="60">
        <v>0.11307071040052745</v>
      </c>
      <c r="Q687" s="59">
        <f t="shared" si="150"/>
        <v>2637.8940179731803</v>
      </c>
      <c r="R687" s="57">
        <f t="shared" si="148"/>
        <v>2.5203846153846152</v>
      </c>
      <c r="S687" s="61"/>
      <c r="T687" s="43"/>
    </row>
    <row r="688" spans="1:20" s="22" customFormat="1" x14ac:dyDescent="0.25">
      <c r="A688" s="43" t="s">
        <v>18</v>
      </c>
      <c r="B688" s="44">
        <v>7</v>
      </c>
      <c r="C688" s="44">
        <v>2006</v>
      </c>
      <c r="D688" s="44" t="str">
        <f t="shared" si="149"/>
        <v>2X6X7/2006</v>
      </c>
      <c r="E688" s="55">
        <v>131.06</v>
      </c>
      <c r="F688" s="55">
        <v>2.86</v>
      </c>
      <c r="G688" s="59">
        <f t="shared" si="143"/>
        <v>5.3568000000000007</v>
      </c>
      <c r="H688" s="59">
        <f t="shared" si="144"/>
        <v>11.490336000000001</v>
      </c>
      <c r="I688" s="59">
        <f t="shared" si="145"/>
        <v>150.76713600000002</v>
      </c>
      <c r="J688" s="59">
        <f t="shared" si="146"/>
        <v>163.91447593868472</v>
      </c>
      <c r="K688" s="59">
        <f t="shared" si="147"/>
        <v>13.147339938684695</v>
      </c>
      <c r="L688" s="60">
        <v>8.2500000000000004E-2</v>
      </c>
      <c r="M688" s="59"/>
      <c r="N688" s="59">
        <f>SUM(M$594:M688)</f>
        <v>0</v>
      </c>
      <c r="O688" s="59">
        <f>SUM(K$594:K688)</f>
        <v>2651.0413579118649</v>
      </c>
      <c r="P688" s="60">
        <v>0.11092797099060492</v>
      </c>
      <c r="Q688" s="59">
        <f t="shared" si="150"/>
        <v>2651.0413579118649</v>
      </c>
      <c r="R688" s="57">
        <f t="shared" si="148"/>
        <v>2.5203846153846152</v>
      </c>
      <c r="S688" s="61">
        <f>R688/R689-1</f>
        <v>0</v>
      </c>
      <c r="T688" s="43"/>
    </row>
    <row r="689" spans="1:20" s="22" customFormat="1" x14ac:dyDescent="0.25">
      <c r="A689" s="43" t="s">
        <v>18</v>
      </c>
      <c r="B689" s="44">
        <v>6</v>
      </c>
      <c r="C689" s="44">
        <v>2006</v>
      </c>
      <c r="D689" s="44" t="str">
        <f t="shared" si="149"/>
        <v>2X6X6/2006</v>
      </c>
      <c r="E689" s="55">
        <v>131.06</v>
      </c>
      <c r="F689" s="55">
        <v>2.86</v>
      </c>
      <c r="G689" s="59">
        <f t="shared" si="143"/>
        <v>5.3568000000000007</v>
      </c>
      <c r="H689" s="59">
        <f t="shared" si="144"/>
        <v>11.490336000000001</v>
      </c>
      <c r="I689" s="59">
        <f t="shared" si="145"/>
        <v>150.76713600000002</v>
      </c>
      <c r="J689" s="59">
        <f t="shared" si="146"/>
        <v>163.76855800758202</v>
      </c>
      <c r="K689" s="59">
        <f t="shared" si="147"/>
        <v>13.001422007581994</v>
      </c>
      <c r="L689" s="60">
        <v>8.0199999999999994E-2</v>
      </c>
      <c r="M689" s="59"/>
      <c r="N689" s="59">
        <f>SUM(M$594:M689)</f>
        <v>0</v>
      </c>
      <c r="O689" s="59">
        <f>SUM(K$594:K689)</f>
        <v>2664.0427799194467</v>
      </c>
      <c r="P689" s="60">
        <v>0.10993901433987144</v>
      </c>
      <c r="Q689" s="59">
        <f t="shared" si="150"/>
        <v>2664.0427799194467</v>
      </c>
      <c r="R689" s="57">
        <f t="shared" si="148"/>
        <v>2.5203846153846152</v>
      </c>
      <c r="S689" s="61">
        <f t="shared" ref="S689:S696" si="155">R689/R690-1</f>
        <v>0</v>
      </c>
      <c r="T689" s="43"/>
    </row>
    <row r="690" spans="1:20" s="22" customFormat="1" x14ac:dyDescent="0.25">
      <c r="A690" s="43" t="s">
        <v>18</v>
      </c>
      <c r="B690" s="44">
        <v>5</v>
      </c>
      <c r="C690" s="44">
        <v>2006</v>
      </c>
      <c r="D690" s="44" t="str">
        <f t="shared" si="149"/>
        <v>2X6X5/2006</v>
      </c>
      <c r="E690" s="55">
        <v>131.06</v>
      </c>
      <c r="F690" s="55">
        <v>2.86</v>
      </c>
      <c r="G690" s="59">
        <f t="shared" si="143"/>
        <v>5.3568000000000007</v>
      </c>
      <c r="H690" s="59">
        <f t="shared" si="144"/>
        <v>11.490336000000001</v>
      </c>
      <c r="I690" s="59">
        <f t="shared" si="145"/>
        <v>150.76713600000002</v>
      </c>
      <c r="J690" s="59">
        <f t="shared" si="146"/>
        <v>162.74713248986322</v>
      </c>
      <c r="K690" s="59">
        <f t="shared" si="147"/>
        <v>11.979996489863197</v>
      </c>
      <c r="L690" s="60">
        <v>7.9299999999999995E-2</v>
      </c>
      <c r="M690" s="59"/>
      <c r="N690" s="59">
        <f>SUM(M$594:M690)</f>
        <v>0</v>
      </c>
      <c r="O690" s="59">
        <f>SUM(K$594:K690)</f>
        <v>2676.0227764093097</v>
      </c>
      <c r="P690" s="60">
        <v>0.1030163177847371</v>
      </c>
      <c r="Q690" s="59">
        <f t="shared" si="150"/>
        <v>2676.0227764093097</v>
      </c>
      <c r="R690" s="57">
        <f t="shared" si="148"/>
        <v>2.5203846153846152</v>
      </c>
      <c r="S690" s="61">
        <f t="shared" si="155"/>
        <v>0</v>
      </c>
      <c r="T690" s="43"/>
    </row>
    <row r="691" spans="1:20" s="22" customFormat="1" x14ac:dyDescent="0.25">
      <c r="A691" s="43" t="s">
        <v>18</v>
      </c>
      <c r="B691" s="44">
        <v>4</v>
      </c>
      <c r="C691" s="44">
        <v>2006</v>
      </c>
      <c r="D691" s="44" t="str">
        <f t="shared" si="149"/>
        <v>2X6X4/2006</v>
      </c>
      <c r="E691" s="55">
        <v>131.06</v>
      </c>
      <c r="F691" s="55">
        <v>2.86</v>
      </c>
      <c r="G691" s="59">
        <f t="shared" si="143"/>
        <v>5.3568000000000007</v>
      </c>
      <c r="H691" s="59">
        <f t="shared" si="144"/>
        <v>11.490336000000001</v>
      </c>
      <c r="I691" s="59">
        <f t="shared" si="145"/>
        <v>150.76713600000002</v>
      </c>
      <c r="J691" s="59">
        <f t="shared" si="146"/>
        <v>161.40955145475522</v>
      </c>
      <c r="K691" s="59">
        <f t="shared" si="147"/>
        <v>10.642415454755195</v>
      </c>
      <c r="L691" s="60">
        <v>7.7499999999999999E-2</v>
      </c>
      <c r="M691" s="59"/>
      <c r="N691" s="59">
        <f>SUM(M$594:M691)</f>
        <v>0</v>
      </c>
      <c r="O691" s="59">
        <f>SUM(K$594:K691)</f>
        <v>2686.665191864065</v>
      </c>
      <c r="P691" s="60">
        <v>9.395088181968024E-2</v>
      </c>
      <c r="Q691" s="59">
        <f t="shared" si="150"/>
        <v>2686.665191864065</v>
      </c>
      <c r="R691" s="57">
        <f t="shared" si="148"/>
        <v>2.5203846153846152</v>
      </c>
      <c r="S691" s="61">
        <f t="shared" si="155"/>
        <v>0</v>
      </c>
      <c r="T691" s="43"/>
    </row>
    <row r="692" spans="1:20" s="22" customFormat="1" x14ac:dyDescent="0.25">
      <c r="A692" s="43" t="s">
        <v>18</v>
      </c>
      <c r="B692" s="44">
        <v>3</v>
      </c>
      <c r="C692" s="44">
        <v>2006</v>
      </c>
      <c r="D692" s="44" t="str">
        <f t="shared" si="149"/>
        <v>2X6X3/2006</v>
      </c>
      <c r="E692" s="55">
        <v>131.06</v>
      </c>
      <c r="F692" s="55">
        <v>2.86</v>
      </c>
      <c r="G692" s="59">
        <f t="shared" si="143"/>
        <v>5.3568000000000007</v>
      </c>
      <c r="H692" s="59">
        <f t="shared" si="144"/>
        <v>11.490336000000001</v>
      </c>
      <c r="I692" s="59">
        <f t="shared" si="145"/>
        <v>150.76713600000002</v>
      </c>
      <c r="J692" s="59">
        <f t="shared" si="146"/>
        <v>160.8258797303445</v>
      </c>
      <c r="K692" s="59">
        <f t="shared" si="147"/>
        <v>10.058743730344474</v>
      </c>
      <c r="L692" s="60">
        <v>7.5300000000000006E-2</v>
      </c>
      <c r="M692" s="59"/>
      <c r="N692" s="59">
        <f>SUM(M$594:M692)</f>
        <v>0</v>
      </c>
      <c r="O692" s="59">
        <f>SUM(K$594:K692)</f>
        <v>2696.7239355944093</v>
      </c>
      <c r="P692" s="60">
        <v>8.9995055216746334E-2</v>
      </c>
      <c r="Q692" s="59">
        <f t="shared" si="150"/>
        <v>2696.7239355944093</v>
      </c>
      <c r="R692" s="57">
        <f t="shared" si="148"/>
        <v>2.5203846153846152</v>
      </c>
      <c r="S692" s="61">
        <f t="shared" si="155"/>
        <v>0</v>
      </c>
      <c r="T692" s="43"/>
    </row>
    <row r="693" spans="1:20" s="22" customFormat="1" x14ac:dyDescent="0.25">
      <c r="A693" s="43" t="s">
        <v>18</v>
      </c>
      <c r="B693" s="44">
        <v>2</v>
      </c>
      <c r="C693" s="44">
        <v>2006</v>
      </c>
      <c r="D693" s="44" t="str">
        <f t="shared" si="149"/>
        <v>2X6X2/2006</v>
      </c>
      <c r="E693" s="55">
        <v>131.06</v>
      </c>
      <c r="F693" s="55">
        <v>2.86</v>
      </c>
      <c r="G693" s="59">
        <f t="shared" si="143"/>
        <v>5.3568000000000007</v>
      </c>
      <c r="H693" s="59">
        <f t="shared" si="144"/>
        <v>11.490336000000001</v>
      </c>
      <c r="I693" s="59">
        <f t="shared" si="145"/>
        <v>150.76713600000002</v>
      </c>
      <c r="J693" s="59">
        <f t="shared" si="146"/>
        <v>160.67996179924182</v>
      </c>
      <c r="K693" s="59">
        <f t="shared" si="147"/>
        <v>9.9128257992418014</v>
      </c>
      <c r="L693" s="60">
        <v>7.4999999999999997E-2</v>
      </c>
      <c r="M693" s="59"/>
      <c r="N693" s="59">
        <f>SUM(M$594:M693)</f>
        <v>0</v>
      </c>
      <c r="O693" s="59">
        <f>SUM(K$594:K693)</f>
        <v>2706.6367613936513</v>
      </c>
      <c r="P693" s="60">
        <v>8.9006098566012853E-2</v>
      </c>
      <c r="Q693" s="59">
        <f t="shared" si="150"/>
        <v>2706.6367613936513</v>
      </c>
      <c r="R693" s="57">
        <f t="shared" si="148"/>
        <v>2.5203846153846152</v>
      </c>
      <c r="S693" s="61">
        <f t="shared" si="155"/>
        <v>0</v>
      </c>
      <c r="T693" s="43"/>
    </row>
    <row r="694" spans="1:20" s="22" customFormat="1" x14ac:dyDescent="0.25">
      <c r="A694" s="43" t="s">
        <v>18</v>
      </c>
      <c r="B694" s="44">
        <v>1</v>
      </c>
      <c r="C694" s="44">
        <v>2006</v>
      </c>
      <c r="D694" s="44" t="str">
        <f t="shared" si="149"/>
        <v>2X6X1/2006</v>
      </c>
      <c r="E694" s="55">
        <v>131.06</v>
      </c>
      <c r="F694" s="55">
        <v>2.86</v>
      </c>
      <c r="G694" s="59">
        <f t="shared" si="143"/>
        <v>5.3568000000000007</v>
      </c>
      <c r="H694" s="59">
        <f t="shared" si="144"/>
        <v>11.490336000000001</v>
      </c>
      <c r="I694" s="59">
        <f t="shared" si="145"/>
        <v>150.76713600000002</v>
      </c>
      <c r="J694" s="59">
        <f t="shared" si="146"/>
        <v>160.53404386813912</v>
      </c>
      <c r="K694" s="59">
        <f t="shared" si="147"/>
        <v>9.7669078681390999</v>
      </c>
      <c r="L694" s="60">
        <v>7.2599999999999998E-2</v>
      </c>
      <c r="M694" s="59"/>
      <c r="N694" s="59">
        <f>SUM(M$594:M694)</f>
        <v>0</v>
      </c>
      <c r="O694" s="59">
        <f>SUM(K$594:K694)</f>
        <v>2716.4036692617906</v>
      </c>
      <c r="P694" s="60">
        <v>8.8017141915279373E-2</v>
      </c>
      <c r="Q694" s="59">
        <f t="shared" si="150"/>
        <v>2716.4036692617906</v>
      </c>
      <c r="R694" s="57">
        <f t="shared" si="148"/>
        <v>2.5203846153846152</v>
      </c>
      <c r="S694" s="61">
        <f t="shared" si="155"/>
        <v>0</v>
      </c>
      <c r="T694" s="43"/>
    </row>
    <row r="695" spans="1:20" s="22" customFormat="1" x14ac:dyDescent="0.25">
      <c r="A695" s="43" t="s">
        <v>18</v>
      </c>
      <c r="B695" s="44">
        <v>12</v>
      </c>
      <c r="C695" s="44">
        <v>2005</v>
      </c>
      <c r="D695" s="44" t="str">
        <f t="shared" si="149"/>
        <v>2X6X12/2005</v>
      </c>
      <c r="E695" s="55">
        <v>131.06</v>
      </c>
      <c r="F695" s="55">
        <v>2.86</v>
      </c>
      <c r="G695" s="59">
        <f t="shared" si="143"/>
        <v>5.3568000000000007</v>
      </c>
      <c r="H695" s="59">
        <f t="shared" si="144"/>
        <v>11.490336000000001</v>
      </c>
      <c r="I695" s="59">
        <f t="shared" si="145"/>
        <v>150.76713600000002</v>
      </c>
      <c r="J695" s="59">
        <f t="shared" si="146"/>
        <v>160.50972421295532</v>
      </c>
      <c r="K695" s="59">
        <f t="shared" si="147"/>
        <v>9.7425882129552974</v>
      </c>
      <c r="L695" s="60">
        <v>7.1500000000000008E-2</v>
      </c>
      <c r="M695" s="59"/>
      <c r="N695" s="59">
        <f>SUM(M$594:M695)</f>
        <v>0</v>
      </c>
      <c r="O695" s="59">
        <f>SUM(K$594:K695)</f>
        <v>2726.1462574747457</v>
      </c>
      <c r="P695" s="60">
        <v>8.7852315806823802E-2</v>
      </c>
      <c r="Q695" s="59">
        <f t="shared" si="150"/>
        <v>2726.1462574747457</v>
      </c>
      <c r="R695" s="57">
        <f t="shared" si="148"/>
        <v>2.5203846153846152</v>
      </c>
      <c r="S695" s="61">
        <f t="shared" si="155"/>
        <v>0</v>
      </c>
      <c r="T695" s="43"/>
    </row>
    <row r="696" spans="1:20" s="22" customFormat="1" x14ac:dyDescent="0.25">
      <c r="A696" s="43" t="s">
        <v>18</v>
      </c>
      <c r="B696" s="44">
        <v>11</v>
      </c>
      <c r="C696" s="44">
        <v>2005</v>
      </c>
      <c r="D696" s="44" t="str">
        <f t="shared" si="149"/>
        <v>2X6X11/2005</v>
      </c>
      <c r="E696" s="55">
        <v>131.06</v>
      </c>
      <c r="F696" s="55">
        <v>2.86</v>
      </c>
      <c r="G696" s="59">
        <f t="shared" si="143"/>
        <v>5.3568000000000007</v>
      </c>
      <c r="H696" s="59">
        <f t="shared" si="144"/>
        <v>11.490336000000001</v>
      </c>
      <c r="I696" s="59">
        <f t="shared" si="145"/>
        <v>150.76713600000002</v>
      </c>
      <c r="J696" s="59">
        <f t="shared" si="146"/>
        <v>165.00886042195486</v>
      </c>
      <c r="K696" s="59">
        <f t="shared" si="147"/>
        <v>14.241724421954842</v>
      </c>
      <c r="L696" s="60">
        <v>7.0000000000000007E-2</v>
      </c>
      <c r="M696" s="59"/>
      <c r="N696" s="59">
        <f>SUM(M$594:M696)</f>
        <v>0</v>
      </c>
      <c r="O696" s="59">
        <f>SUM(K$594:K696)</f>
        <v>2740.3879818967007</v>
      </c>
      <c r="P696" s="60">
        <v>0.11834514587110598</v>
      </c>
      <c r="Q696" s="59">
        <f t="shared" si="150"/>
        <v>2740.3879818967007</v>
      </c>
      <c r="R696" s="57">
        <f t="shared" si="148"/>
        <v>2.5203846153846152</v>
      </c>
      <c r="S696" s="61">
        <f t="shared" si="155"/>
        <v>0</v>
      </c>
      <c r="T696" s="43"/>
    </row>
    <row r="697" spans="1:20" s="22" customFormat="1" x14ac:dyDescent="0.25">
      <c r="A697" s="43" t="s">
        <v>18</v>
      </c>
      <c r="B697" s="44">
        <v>10</v>
      </c>
      <c r="C697" s="44">
        <v>2005</v>
      </c>
      <c r="D697" s="44" t="str">
        <f t="shared" si="149"/>
        <v>2X6X10/2005</v>
      </c>
      <c r="E697" s="55">
        <v>131.06</v>
      </c>
      <c r="F697" s="55">
        <v>2.86</v>
      </c>
      <c r="G697" s="59">
        <f t="shared" si="143"/>
        <v>5.3568000000000007</v>
      </c>
      <c r="H697" s="59">
        <f t="shared" si="144"/>
        <v>11.490336000000001</v>
      </c>
      <c r="I697" s="59">
        <f t="shared" si="145"/>
        <v>150.76713600000002</v>
      </c>
      <c r="J697" s="59">
        <f t="shared" si="146"/>
        <v>162.26073938618759</v>
      </c>
      <c r="K697" s="59">
        <f t="shared" si="147"/>
        <v>11.493603386187573</v>
      </c>
      <c r="L697" s="60">
        <v>6.7500000000000004E-2</v>
      </c>
      <c r="M697" s="59"/>
      <c r="N697" s="59">
        <f>SUM(M$594:M697)</f>
        <v>0</v>
      </c>
      <c r="O697" s="59">
        <f>SUM(K$594:K697)</f>
        <v>2751.8815852828884</v>
      </c>
      <c r="P697" s="60">
        <v>9.9719795615625509E-2</v>
      </c>
      <c r="Q697" s="59">
        <f t="shared" si="150"/>
        <v>2751.8815852828884</v>
      </c>
      <c r="R697" s="57">
        <f t="shared" si="148"/>
        <v>2.5203846153846152</v>
      </c>
      <c r="S697" s="61"/>
      <c r="T697" s="43"/>
    </row>
    <row r="698" spans="1:20" s="22" customFormat="1" x14ac:dyDescent="0.25">
      <c r="A698" s="43" t="s">
        <v>18</v>
      </c>
      <c r="B698" s="44">
        <v>9</v>
      </c>
      <c r="C698" s="44">
        <v>2005</v>
      </c>
      <c r="D698" s="44" t="str">
        <f t="shared" si="149"/>
        <v>2X6X9/2005</v>
      </c>
      <c r="E698" s="55">
        <v>131.06</v>
      </c>
      <c r="F698" s="55">
        <v>2.86</v>
      </c>
      <c r="G698" s="59">
        <f t="shared" si="143"/>
        <v>5.3568000000000007</v>
      </c>
      <c r="H698" s="59">
        <f t="shared" si="144"/>
        <v>11.490336000000001</v>
      </c>
      <c r="I698" s="59">
        <f t="shared" si="145"/>
        <v>150.76713600000002</v>
      </c>
      <c r="J698" s="59">
        <f t="shared" si="146"/>
        <v>160.38812593703642</v>
      </c>
      <c r="K698" s="59">
        <f t="shared" si="147"/>
        <v>9.6209899370363985</v>
      </c>
      <c r="L698" s="60">
        <v>6.59E-2</v>
      </c>
      <c r="M698" s="59"/>
      <c r="N698" s="59">
        <f>SUM(M$594:M698)</f>
        <v>0</v>
      </c>
      <c r="O698" s="59">
        <f>SUM(K$594:K698)</f>
        <v>2761.5025752199249</v>
      </c>
      <c r="P698" s="60">
        <v>8.7028185264545907E-2</v>
      </c>
      <c r="Q698" s="59">
        <f t="shared" si="150"/>
        <v>2761.5025752199249</v>
      </c>
      <c r="R698" s="57">
        <f t="shared" si="148"/>
        <v>2.5203846153846152</v>
      </c>
      <c r="S698" s="61">
        <f>R698/R699-1</f>
        <v>0</v>
      </c>
      <c r="T698" s="43"/>
    </row>
    <row r="699" spans="1:20" s="22" customFormat="1" x14ac:dyDescent="0.25">
      <c r="A699" s="43" t="s">
        <v>18</v>
      </c>
      <c r="B699" s="44">
        <v>8</v>
      </c>
      <c r="C699" s="44">
        <v>2005</v>
      </c>
      <c r="D699" s="44" t="str">
        <f t="shared" si="149"/>
        <v>2X6X8/2005</v>
      </c>
      <c r="E699" s="55">
        <v>131.06</v>
      </c>
      <c r="F699" s="55">
        <v>2.86</v>
      </c>
      <c r="G699" s="59">
        <f t="shared" si="143"/>
        <v>5.3568000000000007</v>
      </c>
      <c r="H699" s="59">
        <f t="shared" si="144"/>
        <v>11.490336000000001</v>
      </c>
      <c r="I699" s="59">
        <f t="shared" si="145"/>
        <v>150.76713600000002</v>
      </c>
      <c r="J699" s="59">
        <f t="shared" si="146"/>
        <v>156.01058800395583</v>
      </c>
      <c r="K699" s="59">
        <f t="shared" si="147"/>
        <v>5.2434520039558095</v>
      </c>
      <c r="L699" s="60">
        <v>6.4399999999999999E-2</v>
      </c>
      <c r="M699" s="59"/>
      <c r="N699" s="59">
        <f>SUM(M$594:M699)</f>
        <v>0</v>
      </c>
      <c r="O699" s="59">
        <f>SUM(K$594:K699)</f>
        <v>2766.7460272238809</v>
      </c>
      <c r="P699" s="60">
        <v>5.7359485742541613E-2</v>
      </c>
      <c r="Q699" s="59">
        <f t="shared" si="150"/>
        <v>2766.7460272238809</v>
      </c>
      <c r="R699" s="57">
        <f t="shared" si="148"/>
        <v>2.5203846153846152</v>
      </c>
      <c r="S699" s="61">
        <f t="shared" ref="S699:S706" si="156">R699/R700-1</f>
        <v>0</v>
      </c>
      <c r="T699" s="43"/>
    </row>
    <row r="700" spans="1:20" s="22" customFormat="1" x14ac:dyDescent="0.25">
      <c r="A700" s="43" t="s">
        <v>18</v>
      </c>
      <c r="B700" s="44">
        <v>7</v>
      </c>
      <c r="C700" s="44">
        <v>2005</v>
      </c>
      <c r="D700" s="44" t="str">
        <f t="shared" si="149"/>
        <v>2X6X7/2005</v>
      </c>
      <c r="E700" s="55">
        <v>131.06</v>
      </c>
      <c r="F700" s="55">
        <v>2.86</v>
      </c>
      <c r="G700" s="59">
        <f t="shared" si="143"/>
        <v>5.3568000000000007</v>
      </c>
      <c r="H700" s="59">
        <f t="shared" si="144"/>
        <v>11.490336000000001</v>
      </c>
      <c r="I700" s="59">
        <f t="shared" si="145"/>
        <v>150.76713600000002</v>
      </c>
      <c r="J700" s="59">
        <f t="shared" si="146"/>
        <v>155.69443248656668</v>
      </c>
      <c r="K700" s="59">
        <f t="shared" si="147"/>
        <v>4.9272964865666609</v>
      </c>
      <c r="L700" s="60">
        <v>6.25E-2</v>
      </c>
      <c r="M700" s="59"/>
      <c r="N700" s="59">
        <f>SUM(M$594:M700)</f>
        <v>0</v>
      </c>
      <c r="O700" s="59">
        <f>SUM(K$594:K700)</f>
        <v>2771.6733237104477</v>
      </c>
      <c r="P700" s="60">
        <v>5.5216746332619089E-2</v>
      </c>
      <c r="Q700" s="59">
        <f t="shared" si="150"/>
        <v>2771.6733237104477</v>
      </c>
      <c r="R700" s="57">
        <f t="shared" si="148"/>
        <v>2.5203846153846152</v>
      </c>
      <c r="S700" s="61">
        <f t="shared" si="156"/>
        <v>0</v>
      </c>
      <c r="T700" s="43"/>
    </row>
    <row r="701" spans="1:20" s="22" customFormat="1" x14ac:dyDescent="0.25">
      <c r="A701" s="43" t="s">
        <v>18</v>
      </c>
      <c r="B701" s="44">
        <v>6</v>
      </c>
      <c r="C701" s="44">
        <v>2005</v>
      </c>
      <c r="D701" s="44" t="str">
        <f t="shared" si="149"/>
        <v>2X6X6/2005</v>
      </c>
      <c r="E701" s="55">
        <v>131.06</v>
      </c>
      <c r="F701" s="55">
        <v>2.86</v>
      </c>
      <c r="G701" s="59">
        <f t="shared" si="143"/>
        <v>5.3568000000000007</v>
      </c>
      <c r="H701" s="59">
        <f t="shared" si="144"/>
        <v>11.490336000000001</v>
      </c>
      <c r="I701" s="59">
        <f t="shared" si="145"/>
        <v>150.76713600000002</v>
      </c>
      <c r="J701" s="59">
        <f t="shared" si="146"/>
        <v>153.57862248557771</v>
      </c>
      <c r="K701" s="59">
        <f t="shared" si="147"/>
        <v>2.8114864855776887</v>
      </c>
      <c r="L701" s="60">
        <v>6.0100000000000001E-2</v>
      </c>
      <c r="M701" s="59"/>
      <c r="N701" s="59">
        <f>SUM(M$594:M701)</f>
        <v>0</v>
      </c>
      <c r="O701" s="59">
        <f>SUM(K$594:K701)</f>
        <v>2774.4848101960251</v>
      </c>
      <c r="P701" s="60">
        <v>4.0876874896983682E-2</v>
      </c>
      <c r="Q701" s="59">
        <f t="shared" si="150"/>
        <v>2774.4848101960251</v>
      </c>
      <c r="R701" s="57">
        <f t="shared" si="148"/>
        <v>2.5203846153846152</v>
      </c>
      <c r="S701" s="61">
        <f t="shared" si="156"/>
        <v>0</v>
      </c>
      <c r="T701" s="43"/>
    </row>
    <row r="702" spans="1:20" s="22" customFormat="1" x14ac:dyDescent="0.25">
      <c r="A702" s="43" t="s">
        <v>18</v>
      </c>
      <c r="B702" s="44">
        <v>5</v>
      </c>
      <c r="C702" s="44">
        <v>2005</v>
      </c>
      <c r="D702" s="44" t="str">
        <f t="shared" si="149"/>
        <v>2X6X5/2005</v>
      </c>
      <c r="E702" s="55">
        <v>131.06</v>
      </c>
      <c r="F702" s="55">
        <v>2.86</v>
      </c>
      <c r="G702" s="59">
        <f t="shared" si="143"/>
        <v>5.3568000000000007</v>
      </c>
      <c r="H702" s="59">
        <f t="shared" si="144"/>
        <v>11.490336000000001</v>
      </c>
      <c r="I702" s="59">
        <f t="shared" si="145"/>
        <v>150.76713600000002</v>
      </c>
      <c r="J702" s="59">
        <f t="shared" si="146"/>
        <v>154.01637627888582</v>
      </c>
      <c r="K702" s="59">
        <f t="shared" si="147"/>
        <v>3.249240278885793</v>
      </c>
      <c r="L702" s="60">
        <v>5.9800000000000006E-2</v>
      </c>
      <c r="M702" s="59"/>
      <c r="N702" s="59">
        <f>SUM(M$594:M702)</f>
        <v>0</v>
      </c>
      <c r="O702" s="59">
        <f>SUM(K$594:K702)</f>
        <v>2777.7340504749109</v>
      </c>
      <c r="P702" s="60">
        <v>4.3843744849184109E-2</v>
      </c>
      <c r="Q702" s="59">
        <f t="shared" si="150"/>
        <v>2777.7340504749109</v>
      </c>
      <c r="R702" s="57">
        <f t="shared" si="148"/>
        <v>2.5203846153846152</v>
      </c>
      <c r="S702" s="61">
        <f t="shared" si="156"/>
        <v>0</v>
      </c>
      <c r="T702" s="43"/>
    </row>
    <row r="703" spans="1:20" s="22" customFormat="1" x14ac:dyDescent="0.25">
      <c r="A703" s="43" t="s">
        <v>18</v>
      </c>
      <c r="B703" s="44">
        <v>4</v>
      </c>
      <c r="C703" s="44">
        <v>2005</v>
      </c>
      <c r="D703" s="44" t="str">
        <f t="shared" si="149"/>
        <v>2X6X4/2005</v>
      </c>
      <c r="E703" s="55">
        <v>131.06</v>
      </c>
      <c r="F703" s="55">
        <v>2.86</v>
      </c>
      <c r="G703" s="59">
        <f t="shared" si="143"/>
        <v>5.3568000000000007</v>
      </c>
      <c r="H703" s="59">
        <f t="shared" si="144"/>
        <v>11.490336000000001</v>
      </c>
      <c r="I703" s="59">
        <f t="shared" si="145"/>
        <v>150.76713600000002</v>
      </c>
      <c r="J703" s="59">
        <f t="shared" si="146"/>
        <v>153.57862248557771</v>
      </c>
      <c r="K703" s="59">
        <f t="shared" si="147"/>
        <v>2.8114864855776887</v>
      </c>
      <c r="L703" s="60">
        <v>5.7500000000000002E-2</v>
      </c>
      <c r="M703" s="59"/>
      <c r="N703" s="59">
        <f>SUM(M$594:M703)</f>
        <v>0</v>
      </c>
      <c r="O703" s="59">
        <f>SUM(K$594:K703)</f>
        <v>2780.5455369604888</v>
      </c>
      <c r="P703" s="60">
        <v>4.0876874896983682E-2</v>
      </c>
      <c r="Q703" s="59">
        <f t="shared" si="150"/>
        <v>2780.5455369604888</v>
      </c>
      <c r="R703" s="57">
        <f t="shared" si="148"/>
        <v>2.5203846153846152</v>
      </c>
      <c r="S703" s="61">
        <f t="shared" si="156"/>
        <v>0</v>
      </c>
      <c r="T703" s="43"/>
    </row>
    <row r="704" spans="1:20" s="22" customFormat="1" x14ac:dyDescent="0.25">
      <c r="A704" s="43" t="s">
        <v>18</v>
      </c>
      <c r="B704" s="44">
        <v>3</v>
      </c>
      <c r="C704" s="44">
        <v>2005</v>
      </c>
      <c r="D704" s="44" t="str">
        <f t="shared" si="149"/>
        <v>2X6X3/2005</v>
      </c>
      <c r="E704" s="55">
        <v>131.06</v>
      </c>
      <c r="F704" s="55">
        <v>2.86</v>
      </c>
      <c r="G704" s="59">
        <f t="shared" si="143"/>
        <v>5.3568000000000007</v>
      </c>
      <c r="H704" s="59">
        <f t="shared" si="144"/>
        <v>11.490336000000001</v>
      </c>
      <c r="I704" s="59">
        <f t="shared" si="145"/>
        <v>150.76713600000002</v>
      </c>
      <c r="J704" s="59">
        <f t="shared" si="146"/>
        <v>152.50855765749137</v>
      </c>
      <c r="K704" s="59">
        <f t="shared" si="147"/>
        <v>1.7414216574913439</v>
      </c>
      <c r="L704" s="60">
        <v>5.5800000000000002E-2</v>
      </c>
      <c r="M704" s="59"/>
      <c r="N704" s="59">
        <f>SUM(M$594:M704)</f>
        <v>0</v>
      </c>
      <c r="O704" s="59">
        <f>SUM(K$594:K704)</f>
        <v>2782.28695861798</v>
      </c>
      <c r="P704" s="60">
        <v>3.3624526124938187E-2</v>
      </c>
      <c r="Q704" s="59">
        <f t="shared" si="150"/>
        <v>2782.28695861798</v>
      </c>
      <c r="R704" s="57">
        <f t="shared" si="148"/>
        <v>2.5203846153846152</v>
      </c>
      <c r="S704" s="61">
        <f t="shared" si="156"/>
        <v>0</v>
      </c>
      <c r="T704" s="43"/>
    </row>
    <row r="705" spans="1:20" s="22" customFormat="1" x14ac:dyDescent="0.25">
      <c r="A705" s="43" t="s">
        <v>18</v>
      </c>
      <c r="B705" s="44">
        <v>2</v>
      </c>
      <c r="C705" s="44">
        <v>2005</v>
      </c>
      <c r="D705" s="44" t="str">
        <f t="shared" si="149"/>
        <v>2X6X2/2005</v>
      </c>
      <c r="E705" s="55">
        <v>131.06</v>
      </c>
      <c r="F705" s="55">
        <v>2.86</v>
      </c>
      <c r="G705" s="59">
        <f t="shared" si="143"/>
        <v>5.3568000000000007</v>
      </c>
      <c r="H705" s="59">
        <f t="shared" si="144"/>
        <v>11.490336000000001</v>
      </c>
      <c r="I705" s="59">
        <f t="shared" si="145"/>
        <v>150.76713600000002</v>
      </c>
      <c r="J705" s="59">
        <f t="shared" si="146"/>
        <v>152.19240214010219</v>
      </c>
      <c r="K705" s="59">
        <f t="shared" si="147"/>
        <v>1.4252661401021669</v>
      </c>
      <c r="L705" s="60">
        <v>5.4900000000000004E-2</v>
      </c>
      <c r="M705" s="59"/>
      <c r="N705" s="59">
        <f>SUM(M$594:M705)</f>
        <v>0</v>
      </c>
      <c r="O705" s="59">
        <f>SUM(K$594:K705)</f>
        <v>2783.7122247580819</v>
      </c>
      <c r="P705" s="60">
        <v>3.1481786715015656E-2</v>
      </c>
      <c r="Q705" s="59">
        <f t="shared" si="150"/>
        <v>2783.7122247580819</v>
      </c>
      <c r="R705" s="57">
        <f t="shared" si="148"/>
        <v>2.5203846153846152</v>
      </c>
      <c r="S705" s="61">
        <f t="shared" si="156"/>
        <v>0</v>
      </c>
      <c r="T705" s="43"/>
    </row>
    <row r="706" spans="1:20" s="22" customFormat="1" x14ac:dyDescent="0.25">
      <c r="A706" s="43" t="s">
        <v>18</v>
      </c>
      <c r="B706" s="44">
        <v>1</v>
      </c>
      <c r="C706" s="44">
        <v>2005</v>
      </c>
      <c r="D706" s="44" t="str">
        <f t="shared" si="149"/>
        <v>2X6X1/2005</v>
      </c>
      <c r="E706" s="55">
        <v>131.06</v>
      </c>
      <c r="F706" s="55">
        <v>2.86</v>
      </c>
      <c r="G706" s="59">
        <f t="shared" si="143"/>
        <v>5.3568000000000007</v>
      </c>
      <c r="H706" s="59">
        <f t="shared" si="144"/>
        <v>11.490336000000001</v>
      </c>
      <c r="I706" s="59">
        <f t="shared" si="145"/>
        <v>150.76713600000002</v>
      </c>
      <c r="J706" s="59">
        <f t="shared" si="146"/>
        <v>152.38695938157247</v>
      </c>
      <c r="K706" s="59">
        <f t="shared" si="147"/>
        <v>1.619823381572445</v>
      </c>
      <c r="L706" s="60">
        <v>5.2499999999999998E-2</v>
      </c>
      <c r="M706" s="59"/>
      <c r="N706" s="59">
        <f>SUM(M$594:M706)</f>
        <v>0</v>
      </c>
      <c r="O706" s="59">
        <f>SUM(K$594:K706)</f>
        <v>2785.3320481396545</v>
      </c>
      <c r="P706" s="60">
        <v>3.2800395582660291E-2</v>
      </c>
      <c r="Q706" s="59">
        <f t="shared" si="150"/>
        <v>2785.3320481396545</v>
      </c>
      <c r="R706" s="57">
        <f t="shared" si="148"/>
        <v>2.5203846153846152</v>
      </c>
      <c r="S706" s="61">
        <f t="shared" si="156"/>
        <v>0</v>
      </c>
      <c r="T706" s="43"/>
    </row>
    <row r="707" spans="1:20" s="22" customFormat="1" x14ac:dyDescent="0.25">
      <c r="A707" s="43" t="s">
        <v>18</v>
      </c>
      <c r="B707" s="44">
        <v>12</v>
      </c>
      <c r="C707" s="44">
        <v>2004</v>
      </c>
      <c r="D707" s="44" t="str">
        <f t="shared" si="149"/>
        <v>2X6X12/2004</v>
      </c>
      <c r="E707" s="55">
        <v>131.06</v>
      </c>
      <c r="F707" s="55">
        <v>2.86</v>
      </c>
      <c r="G707" s="59">
        <f t="shared" si="143"/>
        <v>5.3568000000000007</v>
      </c>
      <c r="H707" s="59">
        <f t="shared" si="144"/>
        <v>11.490336000000001</v>
      </c>
      <c r="I707" s="59">
        <f t="shared" si="145"/>
        <v>150.76713600000002</v>
      </c>
      <c r="J707" s="59">
        <f t="shared" si="146"/>
        <v>154.47844972737764</v>
      </c>
      <c r="K707" s="59">
        <f t="shared" si="147"/>
        <v>3.7113137273776147</v>
      </c>
      <c r="L707" s="60">
        <v>5.1500000000000004E-2</v>
      </c>
      <c r="M707" s="59"/>
      <c r="N707" s="59">
        <f>SUM(M$594:M707)</f>
        <v>0</v>
      </c>
      <c r="O707" s="59">
        <f>SUM(K$594:K707)</f>
        <v>2789.0433618670322</v>
      </c>
      <c r="P707" s="60">
        <v>4.697544090984012E-2</v>
      </c>
      <c r="Q707" s="59">
        <f t="shared" si="150"/>
        <v>2789.0433618670322</v>
      </c>
      <c r="R707" s="57">
        <f t="shared" si="148"/>
        <v>2.5203846153846152</v>
      </c>
      <c r="S707" s="61"/>
      <c r="T707" s="43"/>
    </row>
    <row r="708" spans="1:20" s="22" customFormat="1" x14ac:dyDescent="0.25">
      <c r="A708" s="43" t="s">
        <v>18</v>
      </c>
      <c r="B708" s="44">
        <v>11</v>
      </c>
      <c r="C708" s="44">
        <v>2004</v>
      </c>
      <c r="D708" s="44" t="str">
        <f t="shared" si="149"/>
        <v>2X6X11/2004</v>
      </c>
      <c r="E708" s="55">
        <v>131.06</v>
      </c>
      <c r="F708" s="55">
        <v>2.86</v>
      </c>
      <c r="G708" s="59">
        <f t="shared" ref="G708:G771" si="157">(E708+F708)*0.04</f>
        <v>5.3568000000000007</v>
      </c>
      <c r="H708" s="59">
        <f t="shared" ref="H708:H771" si="158">SUM(E708:G708)*0.0825</f>
        <v>11.490336000000001</v>
      </c>
      <c r="I708" s="59">
        <f t="shared" ref="I708:I771" si="159">SUM(E708:H708)</f>
        <v>150.76713600000002</v>
      </c>
      <c r="J708" s="59">
        <f t="shared" si="146"/>
        <v>155.67011283138288</v>
      </c>
      <c r="K708" s="59">
        <f t="shared" ref="K708:K771" si="160">J708-I708</f>
        <v>4.9029768313828583</v>
      </c>
      <c r="L708" s="60">
        <v>4.9299999999999997E-2</v>
      </c>
      <c r="M708" s="59"/>
      <c r="N708" s="59">
        <f>SUM(M$594:M708)</f>
        <v>0</v>
      </c>
      <c r="O708" s="59">
        <f>SUM(K$594:K708)</f>
        <v>2793.9463386984153</v>
      </c>
      <c r="P708" s="60">
        <v>5.5051920224163504E-2</v>
      </c>
      <c r="Q708" s="59">
        <f t="shared" si="150"/>
        <v>2793.9463386984153</v>
      </c>
      <c r="R708" s="57">
        <f t="shared" ref="R708:R771" si="161">E708/(LEFT(A708,1)*RIGHT(A708,1)*52/12)</f>
        <v>2.5203846153846152</v>
      </c>
      <c r="S708" s="61">
        <f>R708/R709-1</f>
        <v>0</v>
      </c>
      <c r="T708" s="43"/>
    </row>
    <row r="709" spans="1:20" s="22" customFormat="1" x14ac:dyDescent="0.25">
      <c r="A709" s="43" t="s">
        <v>18</v>
      </c>
      <c r="B709" s="44">
        <v>10</v>
      </c>
      <c r="C709" s="44">
        <v>2004</v>
      </c>
      <c r="D709" s="44" t="str">
        <f t="shared" ref="D709:D772" si="162">A709&amp;"X"&amp;B709&amp;"/"&amp;C709</f>
        <v>2X6X10/2004</v>
      </c>
      <c r="E709" s="55">
        <v>131.06</v>
      </c>
      <c r="F709" s="55">
        <v>2.86</v>
      </c>
      <c r="G709" s="59">
        <f t="shared" si="157"/>
        <v>5.3568000000000007</v>
      </c>
      <c r="H709" s="59">
        <f t="shared" si="158"/>
        <v>11.490336000000001</v>
      </c>
      <c r="I709" s="59">
        <f t="shared" si="159"/>
        <v>150.76713600000002</v>
      </c>
      <c r="J709" s="59">
        <f t="shared" si="146"/>
        <v>149.39564179396734</v>
      </c>
      <c r="K709" s="59">
        <f t="shared" si="160"/>
        <v>-1.3714942060326791</v>
      </c>
      <c r="L709" s="60">
        <v>4.7500000000000001E-2</v>
      </c>
      <c r="M709" s="59"/>
      <c r="N709" s="59">
        <f>SUM(M$594:M709)</f>
        <v>0</v>
      </c>
      <c r="O709" s="59">
        <f>SUM(K$594:K709)</f>
        <v>2792.5748444923825</v>
      </c>
      <c r="P709" s="60">
        <v>1.2526784242624031E-2</v>
      </c>
      <c r="Q709" s="59">
        <f t="shared" ref="Q709:Q772" si="163">O709+N709</f>
        <v>2792.5748444923825</v>
      </c>
      <c r="R709" s="57">
        <f t="shared" si="161"/>
        <v>2.5203846153846152</v>
      </c>
      <c r="S709" s="61">
        <f t="shared" ref="S709:S716" si="164">R709/R710-1</f>
        <v>0</v>
      </c>
      <c r="T709" s="43"/>
    </row>
    <row r="710" spans="1:20" s="22" customFormat="1" x14ac:dyDescent="0.25">
      <c r="A710" s="43" t="s">
        <v>18</v>
      </c>
      <c r="B710" s="44">
        <v>9</v>
      </c>
      <c r="C710" s="44">
        <v>2004</v>
      </c>
      <c r="D710" s="44" t="str">
        <f t="shared" si="162"/>
        <v>2X6X9/2004</v>
      </c>
      <c r="E710" s="55">
        <v>131.06</v>
      </c>
      <c r="F710" s="55">
        <v>2.86</v>
      </c>
      <c r="G710" s="59">
        <f t="shared" si="157"/>
        <v>5.3568000000000007</v>
      </c>
      <c r="H710" s="59">
        <f t="shared" si="158"/>
        <v>11.490336000000001</v>
      </c>
      <c r="I710" s="59">
        <f t="shared" si="159"/>
        <v>150.76713600000002</v>
      </c>
      <c r="J710" s="59">
        <f t="shared" si="146"/>
        <v>151.4628124845888</v>
      </c>
      <c r="K710" s="59">
        <f t="shared" si="160"/>
        <v>0.69567648458877329</v>
      </c>
      <c r="L710" s="60">
        <v>4.58E-2</v>
      </c>
      <c r="M710" s="59"/>
      <c r="N710" s="59">
        <f>SUM(M$594:M710)</f>
        <v>0</v>
      </c>
      <c r="O710" s="59">
        <f>SUM(K$594:K710)</f>
        <v>2793.2705209769711</v>
      </c>
      <c r="P710" s="60">
        <v>2.6537003461348279E-2</v>
      </c>
      <c r="Q710" s="59">
        <f t="shared" si="163"/>
        <v>2793.2705209769711</v>
      </c>
      <c r="R710" s="57">
        <f t="shared" si="161"/>
        <v>2.5203846153846152</v>
      </c>
      <c r="S710" s="61">
        <f t="shared" si="164"/>
        <v>0</v>
      </c>
      <c r="T710" s="43"/>
    </row>
    <row r="711" spans="1:20" s="22" customFormat="1" x14ac:dyDescent="0.25">
      <c r="A711" s="43" t="s">
        <v>18</v>
      </c>
      <c r="B711" s="44">
        <v>8</v>
      </c>
      <c r="C711" s="44">
        <v>2004</v>
      </c>
      <c r="D711" s="44" t="str">
        <f t="shared" si="162"/>
        <v>2X6X8/2004</v>
      </c>
      <c r="E711" s="55">
        <v>131.06</v>
      </c>
      <c r="F711" s="55">
        <v>2.86</v>
      </c>
      <c r="G711" s="59">
        <f t="shared" si="157"/>
        <v>5.3568000000000007</v>
      </c>
      <c r="H711" s="59">
        <f t="shared" si="158"/>
        <v>11.490336000000001</v>
      </c>
      <c r="I711" s="59">
        <f t="shared" si="159"/>
        <v>150.76713600000002</v>
      </c>
      <c r="J711" s="59">
        <f t="shared" si="146"/>
        <v>150.85482110499427</v>
      </c>
      <c r="K711" s="59">
        <f t="shared" si="160"/>
        <v>8.7685104994250196E-2</v>
      </c>
      <c r="L711" s="60">
        <v>4.4299999999999999E-2</v>
      </c>
      <c r="M711" s="59"/>
      <c r="N711" s="59">
        <f>SUM(M$594:M711)</f>
        <v>0</v>
      </c>
      <c r="O711" s="59">
        <f>SUM(K$594:K711)</f>
        <v>2793.3582060819654</v>
      </c>
      <c r="P711" s="60">
        <v>2.2416350749958795E-2</v>
      </c>
      <c r="Q711" s="59">
        <f t="shared" si="163"/>
        <v>2793.3582060819654</v>
      </c>
      <c r="R711" s="57">
        <f t="shared" si="161"/>
        <v>2.5203846153846152</v>
      </c>
      <c r="S711" s="61">
        <f t="shared" si="164"/>
        <v>-0.35980851895271593</v>
      </c>
      <c r="T711" s="43"/>
    </row>
    <row r="712" spans="1:20" s="22" customFormat="1" x14ac:dyDescent="0.25">
      <c r="A712" s="45" t="s">
        <v>9</v>
      </c>
      <c r="B712" s="46">
        <v>5</v>
      </c>
      <c r="C712" s="46">
        <v>2014</v>
      </c>
      <c r="D712" s="46" t="str">
        <f t="shared" si="162"/>
        <v>4X1X5/2014</v>
      </c>
      <c r="E712" s="62">
        <v>68.239999999999995</v>
      </c>
      <c r="F712" s="62">
        <v>1.32</v>
      </c>
      <c r="G712" s="63">
        <f t="shared" si="157"/>
        <v>2.7823999999999995</v>
      </c>
      <c r="H712" s="63">
        <f t="shared" si="158"/>
        <v>5.9682479999999991</v>
      </c>
      <c r="I712" s="63">
        <f t="shared" si="159"/>
        <v>78.310647999999986</v>
      </c>
      <c r="J712" s="63">
        <v>102.09</v>
      </c>
      <c r="K712" s="63">
        <f t="shared" si="160"/>
        <v>23.779352000000017</v>
      </c>
      <c r="L712" s="64">
        <v>3.2500000000000001E-2</v>
      </c>
      <c r="M712" s="63"/>
      <c r="N712" s="63">
        <f>SUM(M$712:M712)</f>
        <v>0</v>
      </c>
      <c r="O712" s="63">
        <f>SUM(K$712:K712)</f>
        <v>23.779352000000017</v>
      </c>
      <c r="P712" s="64">
        <v>0.3363130128956624</v>
      </c>
      <c r="Q712" s="63">
        <f t="shared" si="163"/>
        <v>23.779352000000017</v>
      </c>
      <c r="R712" s="57">
        <f t="shared" si="161"/>
        <v>3.936923076923077</v>
      </c>
      <c r="S712" s="61">
        <f t="shared" si="164"/>
        <v>0</v>
      </c>
      <c r="T712" s="43"/>
    </row>
    <row r="713" spans="1:20" s="22" customFormat="1" x14ac:dyDescent="0.25">
      <c r="A713" s="45" t="s">
        <v>9</v>
      </c>
      <c r="B713" s="46">
        <v>4</v>
      </c>
      <c r="C713" s="46">
        <v>2014</v>
      </c>
      <c r="D713" s="46" t="str">
        <f t="shared" si="162"/>
        <v>4X1X4/2014</v>
      </c>
      <c r="E713" s="62">
        <v>68.239999999999995</v>
      </c>
      <c r="F713" s="62">
        <v>1.32</v>
      </c>
      <c r="G713" s="63">
        <f t="shared" si="157"/>
        <v>2.7823999999999995</v>
      </c>
      <c r="H713" s="63">
        <f t="shared" si="158"/>
        <v>5.9682479999999991</v>
      </c>
      <c r="I713" s="63">
        <f t="shared" si="159"/>
        <v>78.310647999999986</v>
      </c>
      <c r="J713" s="63">
        <v>102.09</v>
      </c>
      <c r="K713" s="63">
        <f t="shared" si="160"/>
        <v>23.779352000000017</v>
      </c>
      <c r="L713" s="64">
        <v>3.2500000000000001E-2</v>
      </c>
      <c r="M713" s="63"/>
      <c r="N713" s="63">
        <f>SUM(M$712:M713)</f>
        <v>0</v>
      </c>
      <c r="O713" s="63">
        <f>SUM(K$712:K713)</f>
        <v>47.558704000000034</v>
      </c>
      <c r="P713" s="64">
        <v>0.33543376318874563</v>
      </c>
      <c r="Q713" s="63">
        <f t="shared" si="163"/>
        <v>47.558704000000034</v>
      </c>
      <c r="R713" s="57">
        <f t="shared" si="161"/>
        <v>3.936923076923077</v>
      </c>
      <c r="S713" s="61">
        <f t="shared" si="164"/>
        <v>0</v>
      </c>
      <c r="T713" s="43"/>
    </row>
    <row r="714" spans="1:20" s="22" customFormat="1" x14ac:dyDescent="0.25">
      <c r="A714" s="45" t="s">
        <v>9</v>
      </c>
      <c r="B714" s="46">
        <v>3</v>
      </c>
      <c r="C714" s="46">
        <v>2014</v>
      </c>
      <c r="D714" s="46" t="str">
        <f t="shared" si="162"/>
        <v>4X1X3/2014</v>
      </c>
      <c r="E714" s="62">
        <v>68.239999999999995</v>
      </c>
      <c r="F714" s="62">
        <v>1.32</v>
      </c>
      <c r="G714" s="63">
        <f t="shared" si="157"/>
        <v>2.7823999999999995</v>
      </c>
      <c r="H714" s="63">
        <f t="shared" si="158"/>
        <v>5.9682479999999991</v>
      </c>
      <c r="I714" s="63">
        <f t="shared" si="159"/>
        <v>78.310647999999986</v>
      </c>
      <c r="J714" s="63">
        <v>102.09</v>
      </c>
      <c r="K714" s="63">
        <f t="shared" si="160"/>
        <v>23.779352000000017</v>
      </c>
      <c r="L714" s="64">
        <v>3.2500000000000001E-2</v>
      </c>
      <c r="M714" s="63"/>
      <c r="N714" s="63">
        <f>SUM(M$712:M714)</f>
        <v>0</v>
      </c>
      <c r="O714" s="63">
        <f>SUM(K$712:K714)</f>
        <v>71.338056000000051</v>
      </c>
      <c r="P714" s="64">
        <v>0.32825322391559203</v>
      </c>
      <c r="Q714" s="63">
        <f t="shared" si="163"/>
        <v>71.338056000000051</v>
      </c>
      <c r="R714" s="57">
        <f t="shared" si="161"/>
        <v>3.936923076923077</v>
      </c>
      <c r="S714" s="61">
        <f t="shared" si="164"/>
        <v>0</v>
      </c>
      <c r="T714" s="43"/>
    </row>
    <row r="715" spans="1:20" s="22" customFormat="1" x14ac:dyDescent="0.25">
      <c r="A715" s="45" t="s">
        <v>9</v>
      </c>
      <c r="B715" s="46">
        <v>2</v>
      </c>
      <c r="C715" s="46">
        <v>2014</v>
      </c>
      <c r="D715" s="46" t="str">
        <f t="shared" si="162"/>
        <v>4X1X2/2014</v>
      </c>
      <c r="E715" s="62">
        <v>68.239999999999995</v>
      </c>
      <c r="F715" s="62">
        <v>1.32</v>
      </c>
      <c r="G715" s="63">
        <f t="shared" si="157"/>
        <v>2.7823999999999995</v>
      </c>
      <c r="H715" s="63">
        <f t="shared" si="158"/>
        <v>5.9682479999999991</v>
      </c>
      <c r="I715" s="63">
        <f t="shared" si="159"/>
        <v>78.310647999999986</v>
      </c>
      <c r="J715" s="63">
        <v>102.09</v>
      </c>
      <c r="K715" s="63">
        <f t="shared" si="160"/>
        <v>23.779352000000017</v>
      </c>
      <c r="L715" s="64">
        <v>3.2500000000000001E-2</v>
      </c>
      <c r="M715" s="63"/>
      <c r="N715" s="63">
        <f>SUM(M$712:M715)</f>
        <v>0</v>
      </c>
      <c r="O715" s="63">
        <f>SUM(K$712:K715)</f>
        <v>95.117408000000069</v>
      </c>
      <c r="P715" s="64">
        <v>0.32752051582649477</v>
      </c>
      <c r="Q715" s="63">
        <f t="shared" si="163"/>
        <v>95.117408000000069</v>
      </c>
      <c r="R715" s="57">
        <f t="shared" si="161"/>
        <v>3.936923076923077</v>
      </c>
      <c r="S715" s="61">
        <f t="shared" si="164"/>
        <v>0</v>
      </c>
      <c r="T715" s="43"/>
    </row>
    <row r="716" spans="1:20" s="22" customFormat="1" x14ac:dyDescent="0.25">
      <c r="A716" s="45" t="s">
        <v>9</v>
      </c>
      <c r="B716" s="46">
        <v>1</v>
      </c>
      <c r="C716" s="46">
        <v>2014</v>
      </c>
      <c r="D716" s="46" t="str">
        <f t="shared" si="162"/>
        <v>4X1X1/2014</v>
      </c>
      <c r="E716" s="62">
        <v>68.239999999999995</v>
      </c>
      <c r="F716" s="62">
        <v>1.32</v>
      </c>
      <c r="G716" s="63">
        <f t="shared" si="157"/>
        <v>2.7823999999999995</v>
      </c>
      <c r="H716" s="63">
        <f t="shared" si="158"/>
        <v>5.9682479999999991</v>
      </c>
      <c r="I716" s="63">
        <f t="shared" si="159"/>
        <v>78.310647999999986</v>
      </c>
      <c r="J716" s="63">
        <v>102.09</v>
      </c>
      <c r="K716" s="63">
        <f t="shared" si="160"/>
        <v>23.779352000000017</v>
      </c>
      <c r="L716" s="64">
        <v>3.2500000000000001E-2</v>
      </c>
      <c r="M716" s="63"/>
      <c r="N716" s="63">
        <f>SUM(M$712:M716)</f>
        <v>0</v>
      </c>
      <c r="O716" s="63">
        <f>SUM(K$712:K716)</f>
        <v>118.89676000000009</v>
      </c>
      <c r="P716" s="64">
        <v>0.32385697538100827</v>
      </c>
      <c r="Q716" s="63">
        <f t="shared" si="163"/>
        <v>118.89676000000009</v>
      </c>
      <c r="R716" s="57">
        <f t="shared" si="161"/>
        <v>3.936923076923077</v>
      </c>
      <c r="S716" s="61">
        <f t="shared" si="164"/>
        <v>3.3000302755071154E-2</v>
      </c>
      <c r="T716" s="43"/>
    </row>
    <row r="717" spans="1:20" s="22" customFormat="1" x14ac:dyDescent="0.25">
      <c r="A717" s="45" t="s">
        <v>9</v>
      </c>
      <c r="B717" s="46">
        <v>12</v>
      </c>
      <c r="C717" s="46">
        <v>2013</v>
      </c>
      <c r="D717" s="46" t="str">
        <f t="shared" si="162"/>
        <v>4X1X12/2013</v>
      </c>
      <c r="E717" s="62">
        <v>66.06</v>
      </c>
      <c r="F717" s="62">
        <v>1.32</v>
      </c>
      <c r="G717" s="63">
        <f t="shared" si="157"/>
        <v>2.6951999999999998</v>
      </c>
      <c r="H717" s="63">
        <f t="shared" si="158"/>
        <v>5.7812039999999998</v>
      </c>
      <c r="I717" s="63">
        <f t="shared" si="159"/>
        <v>75.856403999999998</v>
      </c>
      <c r="J717" s="63">
        <v>98.39</v>
      </c>
      <c r="K717" s="63">
        <f t="shared" si="160"/>
        <v>22.533596000000003</v>
      </c>
      <c r="L717" s="64">
        <v>3.2500000000000001E-2</v>
      </c>
      <c r="M717" s="63"/>
      <c r="N717" s="63">
        <f>SUM(M$712:M717)</f>
        <v>0</v>
      </c>
      <c r="O717" s="63">
        <f>SUM(K$712:K717)</f>
        <v>141.43035600000007</v>
      </c>
      <c r="P717" s="64">
        <v>0.32678780773739746</v>
      </c>
      <c r="Q717" s="63">
        <f t="shared" si="163"/>
        <v>141.43035600000007</v>
      </c>
      <c r="R717" s="57">
        <f t="shared" si="161"/>
        <v>3.8111538461538466</v>
      </c>
      <c r="S717" s="61"/>
      <c r="T717" s="43"/>
    </row>
    <row r="718" spans="1:20" s="22" customFormat="1" x14ac:dyDescent="0.25">
      <c r="A718" s="45" t="s">
        <v>9</v>
      </c>
      <c r="B718" s="46">
        <v>11</v>
      </c>
      <c r="C718" s="46">
        <v>2013</v>
      </c>
      <c r="D718" s="46" t="str">
        <f t="shared" si="162"/>
        <v>4X1X11/2013</v>
      </c>
      <c r="E718" s="62">
        <v>68.239999999999995</v>
      </c>
      <c r="F718" s="62">
        <v>1.32</v>
      </c>
      <c r="G718" s="63">
        <f t="shared" si="157"/>
        <v>2.7823999999999995</v>
      </c>
      <c r="H718" s="63">
        <f t="shared" si="158"/>
        <v>5.9682479999999991</v>
      </c>
      <c r="I718" s="63">
        <f t="shared" si="159"/>
        <v>78.310647999999986</v>
      </c>
      <c r="J718" s="63">
        <v>98.39</v>
      </c>
      <c r="K718" s="63">
        <f t="shared" si="160"/>
        <v>20.079352000000014</v>
      </c>
      <c r="L718" s="64">
        <v>3.2500000000000001E-2</v>
      </c>
      <c r="M718" s="63"/>
      <c r="N718" s="63">
        <f>SUM(M$712:M718)</f>
        <v>0</v>
      </c>
      <c r="O718" s="63">
        <f>SUM(K$712:K718)</f>
        <v>161.5097080000001</v>
      </c>
      <c r="P718" s="64">
        <v>0.33338218053927315</v>
      </c>
      <c r="Q718" s="63">
        <f t="shared" si="163"/>
        <v>161.5097080000001</v>
      </c>
      <c r="R718" s="57">
        <f t="shared" si="161"/>
        <v>3.936923076923077</v>
      </c>
      <c r="S718" s="61">
        <f>R718/R719-1</f>
        <v>0</v>
      </c>
      <c r="T718" s="43"/>
    </row>
    <row r="719" spans="1:20" s="22" customFormat="1" x14ac:dyDescent="0.25">
      <c r="A719" s="45" t="s">
        <v>9</v>
      </c>
      <c r="B719" s="46">
        <v>10</v>
      </c>
      <c r="C719" s="46">
        <v>2013</v>
      </c>
      <c r="D719" s="46" t="str">
        <f t="shared" si="162"/>
        <v>4X1X10/2013</v>
      </c>
      <c r="E719" s="62">
        <v>68.239999999999995</v>
      </c>
      <c r="F719" s="62">
        <v>1.32</v>
      </c>
      <c r="G719" s="63">
        <f t="shared" si="157"/>
        <v>2.7823999999999995</v>
      </c>
      <c r="H719" s="63">
        <f t="shared" si="158"/>
        <v>5.9682479999999991</v>
      </c>
      <c r="I719" s="63">
        <f t="shared" si="159"/>
        <v>78.310647999999986</v>
      </c>
      <c r="J719" s="63">
        <v>98.39</v>
      </c>
      <c r="K719" s="63">
        <f t="shared" si="160"/>
        <v>20.079352000000014</v>
      </c>
      <c r="L719" s="64">
        <v>3.2500000000000001E-2</v>
      </c>
      <c r="M719" s="63"/>
      <c r="N719" s="63">
        <f>SUM(M$712:M719)</f>
        <v>0</v>
      </c>
      <c r="O719" s="63">
        <f>SUM(K$712:K719)</f>
        <v>181.58906000000013</v>
      </c>
      <c r="P719" s="64">
        <v>0.32825322391559203</v>
      </c>
      <c r="Q719" s="63">
        <f t="shared" si="163"/>
        <v>181.58906000000013</v>
      </c>
      <c r="R719" s="57">
        <f t="shared" si="161"/>
        <v>3.936923076923077</v>
      </c>
      <c r="S719" s="61">
        <f t="shared" ref="S719:S726" si="165">R719/R720-1</f>
        <v>3.3000302755071154E-2</v>
      </c>
      <c r="T719" s="43"/>
    </row>
    <row r="720" spans="1:20" s="22" customFormat="1" x14ac:dyDescent="0.25">
      <c r="A720" s="45" t="s">
        <v>9</v>
      </c>
      <c r="B720" s="46">
        <v>9</v>
      </c>
      <c r="C720" s="46">
        <v>2013</v>
      </c>
      <c r="D720" s="46" t="str">
        <f t="shared" si="162"/>
        <v>4X1X9/2013</v>
      </c>
      <c r="E720" s="62">
        <v>66.06</v>
      </c>
      <c r="F720" s="62">
        <v>1.32</v>
      </c>
      <c r="G720" s="63">
        <f t="shared" si="157"/>
        <v>2.6951999999999998</v>
      </c>
      <c r="H720" s="63">
        <f t="shared" si="158"/>
        <v>5.7812039999999998</v>
      </c>
      <c r="I720" s="63">
        <f t="shared" si="159"/>
        <v>75.856403999999998</v>
      </c>
      <c r="J720" s="63">
        <v>98.39</v>
      </c>
      <c r="K720" s="63">
        <f t="shared" si="160"/>
        <v>22.533596000000003</v>
      </c>
      <c r="L720" s="64">
        <v>3.2500000000000001E-2</v>
      </c>
      <c r="M720" s="63"/>
      <c r="N720" s="63">
        <f>SUM(M$712:M720)</f>
        <v>0</v>
      </c>
      <c r="O720" s="63">
        <f>SUM(K$712:K720)</f>
        <v>204.12265600000012</v>
      </c>
      <c r="P720" s="64">
        <v>0.3281864971238268</v>
      </c>
      <c r="Q720" s="63">
        <f t="shared" si="163"/>
        <v>204.12265600000012</v>
      </c>
      <c r="R720" s="57">
        <f t="shared" si="161"/>
        <v>3.8111538461538466</v>
      </c>
      <c r="S720" s="61">
        <f t="shared" si="165"/>
        <v>0</v>
      </c>
      <c r="T720" s="43"/>
    </row>
    <row r="721" spans="1:20" s="22" customFormat="1" x14ac:dyDescent="0.25">
      <c r="A721" s="45" t="s">
        <v>9</v>
      </c>
      <c r="B721" s="46">
        <v>8</v>
      </c>
      <c r="C721" s="46">
        <v>2013</v>
      </c>
      <c r="D721" s="46" t="str">
        <f t="shared" si="162"/>
        <v>4X1X8/2013</v>
      </c>
      <c r="E721" s="62">
        <v>66.06</v>
      </c>
      <c r="F721" s="62">
        <v>1.32</v>
      </c>
      <c r="G721" s="63">
        <f t="shared" si="157"/>
        <v>2.6951999999999998</v>
      </c>
      <c r="H721" s="63">
        <f t="shared" si="158"/>
        <v>5.7812039999999998</v>
      </c>
      <c r="I721" s="63">
        <f t="shared" si="159"/>
        <v>75.856403999999998</v>
      </c>
      <c r="J721" s="63">
        <v>98.39</v>
      </c>
      <c r="K721" s="63">
        <f t="shared" si="160"/>
        <v>22.533596000000003</v>
      </c>
      <c r="L721" s="64">
        <v>3.2500000000000001E-2</v>
      </c>
      <c r="M721" s="63"/>
      <c r="N721" s="63">
        <f>SUM(M$712:M721)</f>
        <v>0</v>
      </c>
      <c r="O721" s="63">
        <f>SUM(K$712:K721)</f>
        <v>226.65625200000011</v>
      </c>
      <c r="P721" s="64">
        <v>0.29442930669088707</v>
      </c>
      <c r="Q721" s="63">
        <f t="shared" si="163"/>
        <v>226.65625200000011</v>
      </c>
      <c r="R721" s="57">
        <f t="shared" si="161"/>
        <v>3.8111538461538466</v>
      </c>
      <c r="S721" s="61">
        <f t="shared" si="165"/>
        <v>0</v>
      </c>
      <c r="T721" s="43"/>
    </row>
    <row r="722" spans="1:20" s="22" customFormat="1" x14ac:dyDescent="0.25">
      <c r="A722" s="45" t="s">
        <v>9</v>
      </c>
      <c r="B722" s="46">
        <v>7</v>
      </c>
      <c r="C722" s="46">
        <v>2013</v>
      </c>
      <c r="D722" s="46" t="str">
        <f t="shared" si="162"/>
        <v>4X1X7/2013</v>
      </c>
      <c r="E722" s="62">
        <v>66.06</v>
      </c>
      <c r="F722" s="62">
        <v>1.32</v>
      </c>
      <c r="G722" s="63">
        <f t="shared" si="157"/>
        <v>2.6951999999999998</v>
      </c>
      <c r="H722" s="63">
        <f t="shared" si="158"/>
        <v>5.7812039999999998</v>
      </c>
      <c r="I722" s="63">
        <f t="shared" si="159"/>
        <v>75.856403999999998</v>
      </c>
      <c r="J722" s="63">
        <v>98.39</v>
      </c>
      <c r="K722" s="63">
        <f t="shared" si="160"/>
        <v>22.533596000000003</v>
      </c>
      <c r="L722" s="64">
        <v>3.2500000000000001E-2</v>
      </c>
      <c r="M722" s="63"/>
      <c r="N722" s="63">
        <f>SUM(M$712:M722)</f>
        <v>0</v>
      </c>
      <c r="O722" s="63">
        <f>SUM(K$712:K722)</f>
        <v>249.1898480000001</v>
      </c>
      <c r="P722" s="64">
        <v>0.2963972146533454</v>
      </c>
      <c r="Q722" s="63">
        <f t="shared" si="163"/>
        <v>249.1898480000001</v>
      </c>
      <c r="R722" s="57">
        <f t="shared" si="161"/>
        <v>3.8111538461538466</v>
      </c>
      <c r="S722" s="61">
        <f t="shared" si="165"/>
        <v>0</v>
      </c>
      <c r="T722" s="43"/>
    </row>
    <row r="723" spans="1:20" s="22" customFormat="1" x14ac:dyDescent="0.25">
      <c r="A723" s="45" t="s">
        <v>9</v>
      </c>
      <c r="B723" s="46">
        <v>6</v>
      </c>
      <c r="C723" s="46">
        <v>2013</v>
      </c>
      <c r="D723" s="46" t="str">
        <f t="shared" si="162"/>
        <v>4X1X6/2013</v>
      </c>
      <c r="E723" s="62">
        <v>66.06</v>
      </c>
      <c r="F723" s="62">
        <v>1.32</v>
      </c>
      <c r="G723" s="63">
        <f t="shared" si="157"/>
        <v>2.6951999999999998</v>
      </c>
      <c r="H723" s="63">
        <f t="shared" si="158"/>
        <v>5.7812039999999998</v>
      </c>
      <c r="I723" s="63">
        <f t="shared" si="159"/>
        <v>75.856403999999998</v>
      </c>
      <c r="J723" s="63">
        <v>98.39</v>
      </c>
      <c r="K723" s="63">
        <f t="shared" si="160"/>
        <v>22.533596000000003</v>
      </c>
      <c r="L723" s="64">
        <v>3.2500000000000001E-2</v>
      </c>
      <c r="M723" s="63"/>
      <c r="N723" s="63">
        <f>SUM(M$712:M723)</f>
        <v>0</v>
      </c>
      <c r="O723" s="63">
        <f>SUM(K$712:K723)</f>
        <v>271.72344400000009</v>
      </c>
      <c r="P723" s="64">
        <v>0.30275507114744171</v>
      </c>
      <c r="Q723" s="63">
        <f t="shared" si="163"/>
        <v>271.72344400000009</v>
      </c>
      <c r="R723" s="57">
        <f t="shared" si="161"/>
        <v>3.8111538461538466</v>
      </c>
      <c r="S723" s="61">
        <f t="shared" si="165"/>
        <v>0</v>
      </c>
      <c r="T723" s="43"/>
    </row>
    <row r="724" spans="1:20" s="22" customFormat="1" x14ac:dyDescent="0.25">
      <c r="A724" s="45" t="s">
        <v>9</v>
      </c>
      <c r="B724" s="46">
        <v>5</v>
      </c>
      <c r="C724" s="46">
        <v>2013</v>
      </c>
      <c r="D724" s="46" t="str">
        <f t="shared" si="162"/>
        <v>4X1X5/2013</v>
      </c>
      <c r="E724" s="62">
        <v>66.06</v>
      </c>
      <c r="F724" s="62">
        <v>1.32</v>
      </c>
      <c r="G724" s="63">
        <f t="shared" si="157"/>
        <v>2.6951999999999998</v>
      </c>
      <c r="H724" s="63">
        <f t="shared" si="158"/>
        <v>5.7812039999999998</v>
      </c>
      <c r="I724" s="63">
        <f t="shared" si="159"/>
        <v>75.856403999999998</v>
      </c>
      <c r="J724" s="63">
        <v>98.39</v>
      </c>
      <c r="K724" s="63">
        <f t="shared" si="160"/>
        <v>22.533596000000003</v>
      </c>
      <c r="L724" s="64">
        <v>3.2500000000000001E-2</v>
      </c>
      <c r="M724" s="63"/>
      <c r="N724" s="63">
        <f>SUM(M$712:M724)</f>
        <v>0</v>
      </c>
      <c r="O724" s="63">
        <f>SUM(K$712:K724)</f>
        <v>294.25704000000007</v>
      </c>
      <c r="P724" s="64">
        <v>0.31183772328186499</v>
      </c>
      <c r="Q724" s="63">
        <f t="shared" si="163"/>
        <v>294.25704000000007</v>
      </c>
      <c r="R724" s="57">
        <f t="shared" si="161"/>
        <v>3.8111538461538466</v>
      </c>
      <c r="S724" s="61">
        <f t="shared" si="165"/>
        <v>0</v>
      </c>
      <c r="T724" s="43"/>
    </row>
    <row r="725" spans="1:20" s="22" customFormat="1" x14ac:dyDescent="0.25">
      <c r="A725" s="45" t="s">
        <v>9</v>
      </c>
      <c r="B725" s="46">
        <v>4</v>
      </c>
      <c r="C725" s="46">
        <v>2013</v>
      </c>
      <c r="D725" s="46" t="str">
        <f t="shared" si="162"/>
        <v>4X1X4/2013</v>
      </c>
      <c r="E725" s="62">
        <v>66.06</v>
      </c>
      <c r="F725" s="62">
        <v>1.32</v>
      </c>
      <c r="G725" s="63">
        <f t="shared" si="157"/>
        <v>2.6951999999999998</v>
      </c>
      <c r="H725" s="63">
        <f t="shared" si="158"/>
        <v>5.7812039999999998</v>
      </c>
      <c r="I725" s="63">
        <f t="shared" si="159"/>
        <v>75.856403999999998</v>
      </c>
      <c r="J725" s="63">
        <v>98.39</v>
      </c>
      <c r="K725" s="63">
        <f t="shared" si="160"/>
        <v>22.533596000000003</v>
      </c>
      <c r="L725" s="64">
        <v>3.2500000000000001E-2</v>
      </c>
      <c r="M725" s="63"/>
      <c r="N725" s="63">
        <f>SUM(M$712:M725)</f>
        <v>0</v>
      </c>
      <c r="O725" s="63">
        <f>SUM(K$712:K725)</f>
        <v>316.79063600000006</v>
      </c>
      <c r="P725" s="64">
        <v>0.31320012110202849</v>
      </c>
      <c r="Q725" s="63">
        <f t="shared" si="163"/>
        <v>316.79063600000006</v>
      </c>
      <c r="R725" s="57">
        <f t="shared" si="161"/>
        <v>3.8111538461538466</v>
      </c>
      <c r="S725" s="61">
        <f t="shared" si="165"/>
        <v>0</v>
      </c>
      <c r="T725" s="43"/>
    </row>
    <row r="726" spans="1:20" s="22" customFormat="1" x14ac:dyDescent="0.25">
      <c r="A726" s="45" t="s">
        <v>9</v>
      </c>
      <c r="B726" s="46">
        <v>3</v>
      </c>
      <c r="C726" s="46">
        <v>2013</v>
      </c>
      <c r="D726" s="46" t="str">
        <f t="shared" si="162"/>
        <v>4X1X3/2013</v>
      </c>
      <c r="E726" s="62">
        <v>66.06</v>
      </c>
      <c r="F726" s="62">
        <v>1.32</v>
      </c>
      <c r="G726" s="63">
        <f t="shared" si="157"/>
        <v>2.6951999999999998</v>
      </c>
      <c r="H726" s="63">
        <f t="shared" si="158"/>
        <v>5.7812039999999998</v>
      </c>
      <c r="I726" s="63">
        <f t="shared" si="159"/>
        <v>75.856403999999998</v>
      </c>
      <c r="J726" s="63">
        <v>98.39</v>
      </c>
      <c r="K726" s="63">
        <f t="shared" si="160"/>
        <v>22.533596000000003</v>
      </c>
      <c r="L726" s="64">
        <v>3.2500000000000001E-2</v>
      </c>
      <c r="M726" s="63"/>
      <c r="N726" s="63">
        <f>SUM(M$712:M726)</f>
        <v>0</v>
      </c>
      <c r="O726" s="63">
        <f>SUM(K$712:K726)</f>
        <v>339.32423200000005</v>
      </c>
      <c r="P726" s="64">
        <v>0.29821374508023007</v>
      </c>
      <c r="Q726" s="63">
        <f t="shared" si="163"/>
        <v>339.32423200000005</v>
      </c>
      <c r="R726" s="57">
        <f t="shared" si="161"/>
        <v>3.8111538461538466</v>
      </c>
      <c r="S726" s="61">
        <f t="shared" si="165"/>
        <v>0</v>
      </c>
      <c r="T726" s="43"/>
    </row>
    <row r="727" spans="1:20" s="22" customFormat="1" x14ac:dyDescent="0.25">
      <c r="A727" s="45" t="s">
        <v>9</v>
      </c>
      <c r="B727" s="46">
        <v>2</v>
      </c>
      <c r="C727" s="46">
        <v>2013</v>
      </c>
      <c r="D727" s="46" t="str">
        <f t="shared" si="162"/>
        <v>4X1X2/2013</v>
      </c>
      <c r="E727" s="62">
        <v>66.06</v>
      </c>
      <c r="F727" s="62">
        <v>1.32</v>
      </c>
      <c r="G727" s="63">
        <f t="shared" si="157"/>
        <v>2.6951999999999998</v>
      </c>
      <c r="H727" s="63">
        <f t="shared" si="158"/>
        <v>5.7812039999999998</v>
      </c>
      <c r="I727" s="63">
        <f t="shared" si="159"/>
        <v>75.856403999999998</v>
      </c>
      <c r="J727" s="63">
        <v>98.39</v>
      </c>
      <c r="K727" s="63">
        <f t="shared" si="160"/>
        <v>22.533596000000003</v>
      </c>
      <c r="L727" s="64">
        <v>3.2500000000000001E-2</v>
      </c>
      <c r="M727" s="63"/>
      <c r="N727" s="63">
        <f>SUM(M$712:M727)</f>
        <v>0</v>
      </c>
      <c r="O727" s="63">
        <f>SUM(K$712:K727)</f>
        <v>361.85782800000004</v>
      </c>
      <c r="P727" s="64">
        <v>0.30472297910990004</v>
      </c>
      <c r="Q727" s="63">
        <f t="shared" si="163"/>
        <v>361.85782800000004</v>
      </c>
      <c r="R727" s="57">
        <f t="shared" si="161"/>
        <v>3.8111538461538466</v>
      </c>
      <c r="S727" s="61"/>
      <c r="T727" s="43"/>
    </row>
    <row r="728" spans="1:20" s="22" customFormat="1" x14ac:dyDescent="0.25">
      <c r="A728" s="45" t="s">
        <v>9</v>
      </c>
      <c r="B728" s="46">
        <v>1</v>
      </c>
      <c r="C728" s="46">
        <v>2013</v>
      </c>
      <c r="D728" s="46" t="str">
        <f t="shared" si="162"/>
        <v>4X1X1/2013</v>
      </c>
      <c r="E728" s="62">
        <v>66.06</v>
      </c>
      <c r="F728" s="62">
        <v>1.32</v>
      </c>
      <c r="G728" s="63">
        <f t="shared" si="157"/>
        <v>2.6951999999999998</v>
      </c>
      <c r="H728" s="63">
        <f t="shared" si="158"/>
        <v>5.7812039999999998</v>
      </c>
      <c r="I728" s="63">
        <f t="shared" si="159"/>
        <v>75.856403999999998</v>
      </c>
      <c r="J728" s="63">
        <v>98.39</v>
      </c>
      <c r="K728" s="63">
        <f t="shared" si="160"/>
        <v>22.533596000000003</v>
      </c>
      <c r="L728" s="64">
        <v>3.2500000000000001E-2</v>
      </c>
      <c r="M728" s="63"/>
      <c r="N728" s="63">
        <f>SUM(M$712:M728)</f>
        <v>0</v>
      </c>
      <c r="O728" s="63">
        <f>SUM(K$712:K728)</f>
        <v>384.39142400000003</v>
      </c>
      <c r="P728" s="64">
        <v>0.30532848925219497</v>
      </c>
      <c r="Q728" s="63">
        <f t="shared" si="163"/>
        <v>384.39142400000003</v>
      </c>
      <c r="R728" s="57">
        <f t="shared" si="161"/>
        <v>3.8111538461538466</v>
      </c>
      <c r="S728" s="61">
        <f>R728/R729-1</f>
        <v>0</v>
      </c>
      <c r="T728" s="43"/>
    </row>
    <row r="729" spans="1:20" s="22" customFormat="1" x14ac:dyDescent="0.25">
      <c r="A729" s="45" t="s">
        <v>9</v>
      </c>
      <c r="B729" s="46">
        <v>12</v>
      </c>
      <c r="C729" s="46">
        <v>2012</v>
      </c>
      <c r="D729" s="46" t="str">
        <f t="shared" si="162"/>
        <v>4X1X12/2012</v>
      </c>
      <c r="E729" s="62">
        <v>66.06</v>
      </c>
      <c r="F729" s="62">
        <v>1.32</v>
      </c>
      <c r="G729" s="63">
        <f t="shared" si="157"/>
        <v>2.6951999999999998</v>
      </c>
      <c r="H729" s="63">
        <f t="shared" si="158"/>
        <v>5.7812039999999998</v>
      </c>
      <c r="I729" s="63">
        <f t="shared" si="159"/>
        <v>75.856403999999998</v>
      </c>
      <c r="J729" s="63">
        <v>87.58</v>
      </c>
      <c r="K729" s="63">
        <f t="shared" si="160"/>
        <v>11.723596000000001</v>
      </c>
      <c r="L729" s="64">
        <v>3.2500000000000001E-2</v>
      </c>
      <c r="M729" s="63"/>
      <c r="N729" s="63">
        <f>SUM(M$712:M729)</f>
        <v>0</v>
      </c>
      <c r="O729" s="63">
        <f>SUM(K$712:K729)</f>
        <v>396.11502000000002</v>
      </c>
      <c r="P729" s="64">
        <v>0.31320012110202849</v>
      </c>
      <c r="Q729" s="63">
        <f t="shared" si="163"/>
        <v>396.11502000000002</v>
      </c>
      <c r="R729" s="57">
        <f t="shared" si="161"/>
        <v>3.8111538461538466</v>
      </c>
      <c r="S729" s="61">
        <f t="shared" ref="S729:S736" si="166">R729/R730-1</f>
        <v>0</v>
      </c>
      <c r="T729" s="43"/>
    </row>
    <row r="730" spans="1:20" s="22" customFormat="1" x14ac:dyDescent="0.25">
      <c r="A730" s="45" t="s">
        <v>9</v>
      </c>
      <c r="B730" s="46">
        <v>11</v>
      </c>
      <c r="C730" s="46">
        <v>2012</v>
      </c>
      <c r="D730" s="46" t="str">
        <f t="shared" si="162"/>
        <v>4X1X11/2012</v>
      </c>
      <c r="E730" s="62">
        <v>66.06</v>
      </c>
      <c r="F730" s="62">
        <v>1.32</v>
      </c>
      <c r="G730" s="63">
        <f t="shared" si="157"/>
        <v>2.6951999999999998</v>
      </c>
      <c r="H730" s="63">
        <f t="shared" si="158"/>
        <v>5.7812039999999998</v>
      </c>
      <c r="I730" s="63">
        <f t="shared" si="159"/>
        <v>75.856403999999998</v>
      </c>
      <c r="J730" s="63">
        <v>87.58</v>
      </c>
      <c r="K730" s="63">
        <f t="shared" si="160"/>
        <v>11.723596000000001</v>
      </c>
      <c r="L730" s="64">
        <v>3.2500000000000001E-2</v>
      </c>
      <c r="M730" s="63"/>
      <c r="N730" s="63">
        <f>SUM(M$712:M730)</f>
        <v>0</v>
      </c>
      <c r="O730" s="63">
        <f>SUM(K$712:K730)</f>
        <v>407.838616</v>
      </c>
      <c r="P730" s="64">
        <v>0.26536481986073268</v>
      </c>
      <c r="Q730" s="63">
        <f t="shared" si="163"/>
        <v>407.838616</v>
      </c>
      <c r="R730" s="57">
        <f t="shared" si="161"/>
        <v>3.8111538461538466</v>
      </c>
      <c r="S730" s="61">
        <f t="shared" si="166"/>
        <v>8.8841272457557352E-2</v>
      </c>
      <c r="T730" s="43"/>
    </row>
    <row r="731" spans="1:20" s="22" customFormat="1" x14ac:dyDescent="0.25">
      <c r="A731" s="45" t="s">
        <v>9</v>
      </c>
      <c r="B731" s="46">
        <v>10</v>
      </c>
      <c r="C731" s="46">
        <v>2012</v>
      </c>
      <c r="D731" s="46" t="str">
        <f t="shared" si="162"/>
        <v>4X1X10/2012</v>
      </c>
      <c r="E731" s="62">
        <v>60.67</v>
      </c>
      <c r="F731" s="62">
        <v>1.32</v>
      </c>
      <c r="G731" s="63">
        <f t="shared" si="157"/>
        <v>2.4796</v>
      </c>
      <c r="H731" s="63">
        <f t="shared" si="158"/>
        <v>5.3187420000000003</v>
      </c>
      <c r="I731" s="63">
        <f t="shared" si="159"/>
        <v>69.788342</v>
      </c>
      <c r="J731" s="63">
        <v>87.58</v>
      </c>
      <c r="K731" s="63">
        <f t="shared" si="160"/>
        <v>17.791657999999998</v>
      </c>
      <c r="L731" s="64">
        <v>3.2500000000000001E-2</v>
      </c>
      <c r="M731" s="63"/>
      <c r="N731" s="63">
        <f>SUM(M$712:M731)</f>
        <v>0</v>
      </c>
      <c r="O731" s="63">
        <f>SUM(K$712:K731)</f>
        <v>425.63027399999999</v>
      </c>
      <c r="P731" s="64">
        <v>0.2627328168781935</v>
      </c>
      <c r="Q731" s="63">
        <f t="shared" si="163"/>
        <v>425.63027399999999</v>
      </c>
      <c r="R731" s="57">
        <f t="shared" si="161"/>
        <v>3.5001923076923078</v>
      </c>
      <c r="S731" s="61">
        <f t="shared" si="166"/>
        <v>0</v>
      </c>
      <c r="T731" s="43"/>
    </row>
    <row r="732" spans="1:20" s="22" customFormat="1" x14ac:dyDescent="0.25">
      <c r="A732" s="45" t="s">
        <v>9</v>
      </c>
      <c r="B732" s="46">
        <v>9</v>
      </c>
      <c r="C732" s="46">
        <v>2012</v>
      </c>
      <c r="D732" s="46" t="str">
        <f t="shared" si="162"/>
        <v>4X1X9/2012</v>
      </c>
      <c r="E732" s="62">
        <v>60.67</v>
      </c>
      <c r="F732" s="62">
        <v>1.32</v>
      </c>
      <c r="G732" s="63">
        <f t="shared" si="157"/>
        <v>2.4796</v>
      </c>
      <c r="H732" s="63">
        <f t="shared" si="158"/>
        <v>5.3187420000000003</v>
      </c>
      <c r="I732" s="63">
        <f t="shared" si="159"/>
        <v>69.788342</v>
      </c>
      <c r="J732" s="63">
        <v>87.58</v>
      </c>
      <c r="K732" s="63">
        <f t="shared" si="160"/>
        <v>17.791657999999998</v>
      </c>
      <c r="L732" s="64">
        <v>3.2500000000000001E-2</v>
      </c>
      <c r="M732" s="63"/>
      <c r="N732" s="63">
        <f>SUM(M$712:M732)</f>
        <v>0</v>
      </c>
      <c r="O732" s="63">
        <f>SUM(K$712:K732)</f>
        <v>443.42193199999997</v>
      </c>
      <c r="P732" s="64">
        <v>0.24707433657491346</v>
      </c>
      <c r="Q732" s="63">
        <f t="shared" si="163"/>
        <v>443.42193199999997</v>
      </c>
      <c r="R732" s="57">
        <f t="shared" si="161"/>
        <v>3.5001923076923078</v>
      </c>
      <c r="S732" s="61">
        <f t="shared" si="166"/>
        <v>0</v>
      </c>
      <c r="T732" s="43"/>
    </row>
    <row r="733" spans="1:20" s="22" customFormat="1" x14ac:dyDescent="0.25">
      <c r="A733" s="45" t="s">
        <v>9</v>
      </c>
      <c r="B733" s="46">
        <v>8</v>
      </c>
      <c r="C733" s="46">
        <v>2012</v>
      </c>
      <c r="D733" s="46" t="str">
        <f t="shared" si="162"/>
        <v>4X1X8/2012</v>
      </c>
      <c r="E733" s="62">
        <v>60.67</v>
      </c>
      <c r="F733" s="62">
        <v>1.32</v>
      </c>
      <c r="G733" s="63">
        <f t="shared" si="157"/>
        <v>2.4796</v>
      </c>
      <c r="H733" s="63">
        <f t="shared" si="158"/>
        <v>5.3187420000000003</v>
      </c>
      <c r="I733" s="63">
        <f t="shared" si="159"/>
        <v>69.788342</v>
      </c>
      <c r="J733" s="63">
        <v>87.58</v>
      </c>
      <c r="K733" s="63">
        <f t="shared" si="160"/>
        <v>17.791657999999998</v>
      </c>
      <c r="L733" s="64">
        <v>3.2500000000000001E-2</v>
      </c>
      <c r="M733" s="63"/>
      <c r="N733" s="63">
        <f>SUM(M$712:M733)</f>
        <v>0</v>
      </c>
      <c r="O733" s="63">
        <f>SUM(K$712:K733)</f>
        <v>461.21358999999995</v>
      </c>
      <c r="P733" s="64">
        <v>0.24971155431020273</v>
      </c>
      <c r="Q733" s="63">
        <f t="shared" si="163"/>
        <v>461.21358999999995</v>
      </c>
      <c r="R733" s="57">
        <f t="shared" si="161"/>
        <v>3.5001923076923078</v>
      </c>
      <c r="S733" s="61">
        <f t="shared" si="166"/>
        <v>0</v>
      </c>
      <c r="T733" s="43"/>
    </row>
    <row r="734" spans="1:20" s="22" customFormat="1" x14ac:dyDescent="0.25">
      <c r="A734" s="45" t="s">
        <v>9</v>
      </c>
      <c r="B734" s="46">
        <v>7</v>
      </c>
      <c r="C734" s="46">
        <v>2012</v>
      </c>
      <c r="D734" s="46" t="str">
        <f t="shared" si="162"/>
        <v>4X1X7/2012</v>
      </c>
      <c r="E734" s="62">
        <v>60.67</v>
      </c>
      <c r="F734" s="62">
        <v>1.32</v>
      </c>
      <c r="G734" s="63">
        <f t="shared" si="157"/>
        <v>2.4796</v>
      </c>
      <c r="H734" s="63">
        <f t="shared" si="158"/>
        <v>5.3187420000000003</v>
      </c>
      <c r="I734" s="63">
        <f t="shared" si="159"/>
        <v>69.788342</v>
      </c>
      <c r="J734" s="63">
        <v>87.58</v>
      </c>
      <c r="K734" s="63">
        <f t="shared" si="160"/>
        <v>17.791657999999998</v>
      </c>
      <c r="L734" s="64">
        <v>3.2500000000000001E-2</v>
      </c>
      <c r="M734" s="63"/>
      <c r="N734" s="63">
        <f>SUM(M$712:M734)</f>
        <v>0</v>
      </c>
      <c r="O734" s="63">
        <f>SUM(K$712:K734)</f>
        <v>479.00524799999994</v>
      </c>
      <c r="P734" s="64">
        <v>0.26124938190209329</v>
      </c>
      <c r="Q734" s="63">
        <f t="shared" si="163"/>
        <v>479.00524799999994</v>
      </c>
      <c r="R734" s="57">
        <f t="shared" si="161"/>
        <v>3.5001923076923078</v>
      </c>
      <c r="S734" s="61">
        <f t="shared" si="166"/>
        <v>0</v>
      </c>
      <c r="T734" s="43"/>
    </row>
    <row r="735" spans="1:20" s="22" customFormat="1" x14ac:dyDescent="0.25">
      <c r="A735" s="45" t="s">
        <v>9</v>
      </c>
      <c r="B735" s="46">
        <v>6</v>
      </c>
      <c r="C735" s="46">
        <v>2012</v>
      </c>
      <c r="D735" s="46" t="str">
        <f t="shared" si="162"/>
        <v>4X1X6/2012</v>
      </c>
      <c r="E735" s="62">
        <v>60.67</v>
      </c>
      <c r="F735" s="62">
        <v>1.32</v>
      </c>
      <c r="G735" s="63">
        <f t="shared" si="157"/>
        <v>2.4796</v>
      </c>
      <c r="H735" s="63">
        <f t="shared" si="158"/>
        <v>5.3187420000000003</v>
      </c>
      <c r="I735" s="63">
        <f t="shared" si="159"/>
        <v>69.788342</v>
      </c>
      <c r="J735" s="63">
        <v>87.58</v>
      </c>
      <c r="K735" s="63">
        <f t="shared" si="160"/>
        <v>17.791657999999998</v>
      </c>
      <c r="L735" s="64">
        <v>3.2500000000000001E-2</v>
      </c>
      <c r="M735" s="63"/>
      <c r="N735" s="63">
        <f>SUM(M$712:M735)</f>
        <v>0</v>
      </c>
      <c r="O735" s="63">
        <f>SUM(K$712:K735)</f>
        <v>496.79690599999992</v>
      </c>
      <c r="P735" s="64">
        <v>0.26602933904730508</v>
      </c>
      <c r="Q735" s="63">
        <f t="shared" si="163"/>
        <v>496.79690599999992</v>
      </c>
      <c r="R735" s="57">
        <f t="shared" si="161"/>
        <v>3.5001923076923078</v>
      </c>
      <c r="S735" s="61">
        <f t="shared" si="166"/>
        <v>0</v>
      </c>
      <c r="T735" s="43"/>
    </row>
    <row r="736" spans="1:20" s="22" customFormat="1" x14ac:dyDescent="0.25">
      <c r="A736" s="45" t="s">
        <v>9</v>
      </c>
      <c r="B736" s="46">
        <v>5</v>
      </c>
      <c r="C736" s="46">
        <v>2012</v>
      </c>
      <c r="D736" s="46" t="str">
        <f t="shared" si="162"/>
        <v>4X1X5/2012</v>
      </c>
      <c r="E736" s="62">
        <v>60.67</v>
      </c>
      <c r="F736" s="62">
        <v>1.32</v>
      </c>
      <c r="G736" s="63">
        <f t="shared" si="157"/>
        <v>2.4796</v>
      </c>
      <c r="H736" s="63">
        <f t="shared" si="158"/>
        <v>5.3187420000000003</v>
      </c>
      <c r="I736" s="63">
        <f t="shared" si="159"/>
        <v>69.788342</v>
      </c>
      <c r="J736" s="63">
        <v>87.58</v>
      </c>
      <c r="K736" s="63">
        <f t="shared" si="160"/>
        <v>17.791657999999998</v>
      </c>
      <c r="L736" s="64">
        <v>3.2500000000000001E-2</v>
      </c>
      <c r="M736" s="63"/>
      <c r="N736" s="63">
        <f>SUM(M$712:M736)</f>
        <v>0</v>
      </c>
      <c r="O736" s="63">
        <f>SUM(K$712:K736)</f>
        <v>514.58856399999991</v>
      </c>
      <c r="P736" s="64">
        <v>0.26602933904730508</v>
      </c>
      <c r="Q736" s="63">
        <f t="shared" si="163"/>
        <v>514.58856399999991</v>
      </c>
      <c r="R736" s="57">
        <f t="shared" si="161"/>
        <v>3.5001923076923078</v>
      </c>
      <c r="S736" s="61">
        <f t="shared" si="166"/>
        <v>0</v>
      </c>
      <c r="T736" s="43"/>
    </row>
    <row r="737" spans="1:20" s="22" customFormat="1" x14ac:dyDescent="0.25">
      <c r="A737" s="45" t="s">
        <v>9</v>
      </c>
      <c r="B737" s="46">
        <v>4</v>
      </c>
      <c r="C737" s="46">
        <v>2012</v>
      </c>
      <c r="D737" s="46" t="str">
        <f t="shared" si="162"/>
        <v>4X1X4/2012</v>
      </c>
      <c r="E737" s="62">
        <v>60.67</v>
      </c>
      <c r="F737" s="62">
        <v>1.32</v>
      </c>
      <c r="G737" s="63">
        <f t="shared" si="157"/>
        <v>2.4796</v>
      </c>
      <c r="H737" s="63">
        <f t="shared" si="158"/>
        <v>5.3187420000000003</v>
      </c>
      <c r="I737" s="63">
        <f t="shared" si="159"/>
        <v>69.788342</v>
      </c>
      <c r="J737" s="63">
        <v>87.58</v>
      </c>
      <c r="K737" s="63">
        <f t="shared" si="160"/>
        <v>17.791657999999998</v>
      </c>
      <c r="L737" s="64">
        <v>3.2500000000000001E-2</v>
      </c>
      <c r="M737" s="63"/>
      <c r="N737" s="63">
        <f>SUM(M$712:M737)</f>
        <v>0</v>
      </c>
      <c r="O737" s="63">
        <f>SUM(K$712:K737)</f>
        <v>532.38022199999989</v>
      </c>
      <c r="P737" s="64">
        <v>0.26124938190209329</v>
      </c>
      <c r="Q737" s="63">
        <f t="shared" si="163"/>
        <v>532.38022199999989</v>
      </c>
      <c r="R737" s="57">
        <f t="shared" si="161"/>
        <v>3.5001923076923078</v>
      </c>
      <c r="S737" s="61"/>
      <c r="T737" s="43"/>
    </row>
    <row r="738" spans="1:20" s="22" customFormat="1" x14ac:dyDescent="0.25">
      <c r="A738" s="45" t="s">
        <v>9</v>
      </c>
      <c r="B738" s="46">
        <v>3</v>
      </c>
      <c r="C738" s="46">
        <v>2012</v>
      </c>
      <c r="D738" s="46" t="str">
        <f t="shared" si="162"/>
        <v>4X1X3/2012</v>
      </c>
      <c r="E738" s="62">
        <v>60.67</v>
      </c>
      <c r="F738" s="62">
        <v>1.32</v>
      </c>
      <c r="G738" s="63">
        <f t="shared" si="157"/>
        <v>2.4796</v>
      </c>
      <c r="H738" s="63">
        <f t="shared" si="158"/>
        <v>5.3187420000000003</v>
      </c>
      <c r="I738" s="63">
        <f t="shared" si="159"/>
        <v>69.788342</v>
      </c>
      <c r="J738" s="63">
        <v>87.58</v>
      </c>
      <c r="K738" s="63">
        <f t="shared" si="160"/>
        <v>17.791657999999998</v>
      </c>
      <c r="L738" s="64">
        <v>3.2500000000000001E-2</v>
      </c>
      <c r="M738" s="63"/>
      <c r="N738" s="63">
        <f>SUM(M$712:M738)</f>
        <v>0</v>
      </c>
      <c r="O738" s="63">
        <f>SUM(K$712:K738)</f>
        <v>550.17187999999987</v>
      </c>
      <c r="P738" s="64">
        <v>0.25037085874402504</v>
      </c>
      <c r="Q738" s="63">
        <f t="shared" si="163"/>
        <v>550.17187999999987</v>
      </c>
      <c r="R738" s="57">
        <f t="shared" si="161"/>
        <v>3.5001923076923078</v>
      </c>
      <c r="S738" s="61">
        <f>R738/R739-1</f>
        <v>0</v>
      </c>
      <c r="T738" s="43"/>
    </row>
    <row r="739" spans="1:20" s="22" customFormat="1" x14ac:dyDescent="0.25">
      <c r="A739" s="45" t="s">
        <v>9</v>
      </c>
      <c r="B739" s="46">
        <v>2</v>
      </c>
      <c r="C739" s="46">
        <v>2012</v>
      </c>
      <c r="D739" s="46" t="str">
        <f t="shared" si="162"/>
        <v>4X1X2/2012</v>
      </c>
      <c r="E739" s="62">
        <v>60.67</v>
      </c>
      <c r="F739" s="62">
        <v>1.32</v>
      </c>
      <c r="G739" s="63">
        <f t="shared" si="157"/>
        <v>2.4796</v>
      </c>
      <c r="H739" s="63">
        <f t="shared" si="158"/>
        <v>5.3187420000000003</v>
      </c>
      <c r="I739" s="63">
        <f t="shared" si="159"/>
        <v>69.788342</v>
      </c>
      <c r="J739" s="63">
        <v>87.58</v>
      </c>
      <c r="K739" s="63">
        <f t="shared" si="160"/>
        <v>17.791657999999998</v>
      </c>
      <c r="L739" s="64">
        <v>3.2500000000000001E-2</v>
      </c>
      <c r="M739" s="63"/>
      <c r="N739" s="63">
        <f>SUM(M$712:M739)</f>
        <v>0</v>
      </c>
      <c r="O739" s="63">
        <f>SUM(K$712:K739)</f>
        <v>567.96353799999986</v>
      </c>
      <c r="P739" s="64">
        <v>0.25482116367232571</v>
      </c>
      <c r="Q739" s="63">
        <f t="shared" si="163"/>
        <v>567.96353799999986</v>
      </c>
      <c r="R739" s="57">
        <f t="shared" si="161"/>
        <v>3.5001923076923078</v>
      </c>
      <c r="S739" s="61">
        <f t="shared" ref="S739:S746" si="167">R739/R740-1</f>
        <v>0</v>
      </c>
      <c r="T739" s="43"/>
    </row>
    <row r="740" spans="1:20" s="22" customFormat="1" x14ac:dyDescent="0.25">
      <c r="A740" s="45" t="s">
        <v>9</v>
      </c>
      <c r="B740" s="46">
        <v>1</v>
      </c>
      <c r="C740" s="46">
        <v>2012</v>
      </c>
      <c r="D740" s="46" t="str">
        <f t="shared" si="162"/>
        <v>4X1X1/2012</v>
      </c>
      <c r="E740" s="62">
        <v>60.67</v>
      </c>
      <c r="F740" s="62">
        <v>1.32</v>
      </c>
      <c r="G740" s="63">
        <f t="shared" si="157"/>
        <v>2.4796</v>
      </c>
      <c r="H740" s="63">
        <f t="shared" si="158"/>
        <v>5.3187420000000003</v>
      </c>
      <c r="I740" s="63">
        <f t="shared" si="159"/>
        <v>69.788342</v>
      </c>
      <c r="J740" s="63">
        <v>87.58</v>
      </c>
      <c r="K740" s="63">
        <f t="shared" si="160"/>
        <v>17.791657999999998</v>
      </c>
      <c r="L740" s="64">
        <v>3.2500000000000001E-2</v>
      </c>
      <c r="M740" s="63"/>
      <c r="N740" s="63">
        <f>SUM(M$712:M740)</f>
        <v>0</v>
      </c>
      <c r="O740" s="63">
        <f>SUM(K$712:K740)</f>
        <v>585.75519599999984</v>
      </c>
      <c r="P740" s="64">
        <v>0.25910664249217075</v>
      </c>
      <c r="Q740" s="63">
        <f t="shared" si="163"/>
        <v>585.75519599999984</v>
      </c>
      <c r="R740" s="57">
        <f t="shared" si="161"/>
        <v>3.5001923076923078</v>
      </c>
      <c r="S740" s="61">
        <f t="shared" si="167"/>
        <v>0</v>
      </c>
      <c r="T740" s="43"/>
    </row>
    <row r="741" spans="1:20" s="22" customFormat="1" x14ac:dyDescent="0.25">
      <c r="A741" s="45" t="s">
        <v>9</v>
      </c>
      <c r="B741" s="46">
        <v>12</v>
      </c>
      <c r="C741" s="46">
        <v>2011</v>
      </c>
      <c r="D741" s="46" t="str">
        <f t="shared" si="162"/>
        <v>4X1X12/2011</v>
      </c>
      <c r="E741" s="62">
        <v>60.67</v>
      </c>
      <c r="F741" s="62">
        <v>1.32</v>
      </c>
      <c r="G741" s="63">
        <f t="shared" si="157"/>
        <v>2.4796</v>
      </c>
      <c r="H741" s="63">
        <f t="shared" si="158"/>
        <v>5.3187420000000003</v>
      </c>
      <c r="I741" s="63">
        <f t="shared" si="159"/>
        <v>69.788342</v>
      </c>
      <c r="J741" s="63">
        <v>84.16</v>
      </c>
      <c r="K741" s="63">
        <f t="shared" si="160"/>
        <v>14.371657999999996</v>
      </c>
      <c r="L741" s="64">
        <v>3.2500000000000001E-2</v>
      </c>
      <c r="M741" s="63"/>
      <c r="N741" s="63">
        <f>SUM(M$712:M741)</f>
        <v>0</v>
      </c>
      <c r="O741" s="63">
        <f>SUM(K$712:K741)</f>
        <v>600.12685399999987</v>
      </c>
      <c r="P741" s="64">
        <v>0.23817372671831216</v>
      </c>
      <c r="Q741" s="63">
        <f t="shared" si="163"/>
        <v>600.12685399999987</v>
      </c>
      <c r="R741" s="57">
        <f t="shared" si="161"/>
        <v>3.5001923076923078</v>
      </c>
      <c r="S741" s="61">
        <f t="shared" si="167"/>
        <v>0</v>
      </c>
      <c r="T741" s="43"/>
    </row>
    <row r="742" spans="1:20" s="22" customFormat="1" x14ac:dyDescent="0.25">
      <c r="A742" s="45" t="s">
        <v>9</v>
      </c>
      <c r="B742" s="46">
        <v>11</v>
      </c>
      <c r="C742" s="46">
        <v>2011</v>
      </c>
      <c r="D742" s="46" t="str">
        <f t="shared" si="162"/>
        <v>4X1X11/2011</v>
      </c>
      <c r="E742" s="62">
        <v>60.67</v>
      </c>
      <c r="F742" s="62">
        <v>1.32</v>
      </c>
      <c r="G742" s="63">
        <f t="shared" si="157"/>
        <v>2.4796</v>
      </c>
      <c r="H742" s="63">
        <f t="shared" si="158"/>
        <v>5.3187420000000003</v>
      </c>
      <c r="I742" s="63">
        <f t="shared" si="159"/>
        <v>69.788342</v>
      </c>
      <c r="J742" s="63">
        <v>84.16</v>
      </c>
      <c r="K742" s="63">
        <f t="shared" si="160"/>
        <v>14.371657999999996</v>
      </c>
      <c r="L742" s="64">
        <v>3.2500000000000001E-2</v>
      </c>
      <c r="M742" s="63"/>
      <c r="N742" s="63">
        <f>SUM(M$712:M742)</f>
        <v>0</v>
      </c>
      <c r="O742" s="63">
        <f>SUM(K$712:K742)</f>
        <v>614.49851199999989</v>
      </c>
      <c r="P742" s="64">
        <v>0.23636063952530079</v>
      </c>
      <c r="Q742" s="63">
        <f t="shared" si="163"/>
        <v>614.49851199999989</v>
      </c>
      <c r="R742" s="57">
        <f t="shared" si="161"/>
        <v>3.5001923076923078</v>
      </c>
      <c r="S742" s="61">
        <f t="shared" si="167"/>
        <v>0</v>
      </c>
      <c r="T742" s="43"/>
    </row>
    <row r="743" spans="1:20" s="22" customFormat="1" x14ac:dyDescent="0.25">
      <c r="A743" s="45" t="s">
        <v>9</v>
      </c>
      <c r="B743" s="46">
        <v>10</v>
      </c>
      <c r="C743" s="46">
        <v>2011</v>
      </c>
      <c r="D743" s="46" t="str">
        <f t="shared" si="162"/>
        <v>4X1X10/2011</v>
      </c>
      <c r="E743" s="62">
        <v>60.67</v>
      </c>
      <c r="F743" s="62">
        <v>1.32</v>
      </c>
      <c r="G743" s="63">
        <f t="shared" si="157"/>
        <v>2.4796</v>
      </c>
      <c r="H743" s="63">
        <f t="shared" si="158"/>
        <v>5.3187420000000003</v>
      </c>
      <c r="I743" s="63">
        <f t="shared" si="159"/>
        <v>69.788342</v>
      </c>
      <c r="J743" s="63">
        <v>84.16</v>
      </c>
      <c r="K743" s="63">
        <f t="shared" si="160"/>
        <v>14.371657999999996</v>
      </c>
      <c r="L743" s="64">
        <v>3.2500000000000001E-2</v>
      </c>
      <c r="M743" s="63"/>
      <c r="N743" s="63">
        <f>SUM(M$712:M743)</f>
        <v>0</v>
      </c>
      <c r="O743" s="63">
        <f>SUM(K$712:K743)</f>
        <v>628.87016999999992</v>
      </c>
      <c r="P743" s="64">
        <v>0.24031646612823471</v>
      </c>
      <c r="Q743" s="63">
        <f t="shared" si="163"/>
        <v>628.87016999999992</v>
      </c>
      <c r="R743" s="57">
        <f t="shared" si="161"/>
        <v>3.5001923076923078</v>
      </c>
      <c r="S743" s="61">
        <f t="shared" si="167"/>
        <v>0</v>
      </c>
      <c r="T743" s="43"/>
    </row>
    <row r="744" spans="1:20" s="22" customFormat="1" x14ac:dyDescent="0.25">
      <c r="A744" s="45" t="s">
        <v>9</v>
      </c>
      <c r="B744" s="46">
        <v>9</v>
      </c>
      <c r="C744" s="46">
        <v>2011</v>
      </c>
      <c r="D744" s="46" t="str">
        <f t="shared" si="162"/>
        <v>4X1X9/2011</v>
      </c>
      <c r="E744" s="62">
        <v>60.67</v>
      </c>
      <c r="F744" s="62">
        <v>1.32</v>
      </c>
      <c r="G744" s="63">
        <f t="shared" si="157"/>
        <v>2.4796</v>
      </c>
      <c r="H744" s="63">
        <f t="shared" si="158"/>
        <v>5.3187420000000003</v>
      </c>
      <c r="I744" s="63">
        <f t="shared" si="159"/>
        <v>69.788342</v>
      </c>
      <c r="J744" s="63">
        <v>84.16</v>
      </c>
      <c r="K744" s="63">
        <f t="shared" si="160"/>
        <v>14.371657999999996</v>
      </c>
      <c r="L744" s="64">
        <v>3.2500000000000001E-2</v>
      </c>
      <c r="M744" s="63"/>
      <c r="N744" s="63">
        <f>SUM(M$712:M744)</f>
        <v>0</v>
      </c>
      <c r="O744" s="63">
        <f>SUM(K$712:K744)</f>
        <v>643.24182799999994</v>
      </c>
      <c r="P744" s="64">
        <v>0.24081094445360143</v>
      </c>
      <c r="Q744" s="63">
        <f t="shared" si="163"/>
        <v>643.24182799999994</v>
      </c>
      <c r="R744" s="57">
        <f t="shared" si="161"/>
        <v>3.5001923076923078</v>
      </c>
      <c r="S744" s="61">
        <f t="shared" si="167"/>
        <v>0</v>
      </c>
      <c r="T744" s="43"/>
    </row>
    <row r="745" spans="1:20" s="22" customFormat="1" x14ac:dyDescent="0.25">
      <c r="A745" s="45" t="s">
        <v>9</v>
      </c>
      <c r="B745" s="46">
        <v>8</v>
      </c>
      <c r="C745" s="46">
        <v>2011</v>
      </c>
      <c r="D745" s="46" t="str">
        <f t="shared" si="162"/>
        <v>4X1X8/2011</v>
      </c>
      <c r="E745" s="62">
        <v>60.67</v>
      </c>
      <c r="F745" s="62">
        <v>1.32</v>
      </c>
      <c r="G745" s="63">
        <f t="shared" si="157"/>
        <v>2.4796</v>
      </c>
      <c r="H745" s="63">
        <f t="shared" si="158"/>
        <v>5.3187420000000003</v>
      </c>
      <c r="I745" s="63">
        <f t="shared" si="159"/>
        <v>69.788342</v>
      </c>
      <c r="J745" s="63">
        <v>84.16</v>
      </c>
      <c r="K745" s="63">
        <f t="shared" si="160"/>
        <v>14.371657999999996</v>
      </c>
      <c r="L745" s="64">
        <v>3.2500000000000001E-2</v>
      </c>
      <c r="M745" s="63"/>
      <c r="N745" s="63">
        <f>SUM(M$712:M745)</f>
        <v>0</v>
      </c>
      <c r="O745" s="63">
        <f>SUM(K$712:K745)</f>
        <v>657.61348599999997</v>
      </c>
      <c r="P745" s="64">
        <v>0.24130542277896819</v>
      </c>
      <c r="Q745" s="63">
        <f t="shared" si="163"/>
        <v>657.61348599999997</v>
      </c>
      <c r="R745" s="57">
        <f t="shared" si="161"/>
        <v>3.5001923076923078</v>
      </c>
      <c r="S745" s="61">
        <f t="shared" si="167"/>
        <v>0</v>
      </c>
      <c r="T745" s="43"/>
    </row>
    <row r="746" spans="1:20" s="22" customFormat="1" x14ac:dyDescent="0.25">
      <c r="A746" s="45" t="s">
        <v>9</v>
      </c>
      <c r="B746" s="46">
        <v>7</v>
      </c>
      <c r="C746" s="46">
        <v>2011</v>
      </c>
      <c r="D746" s="46" t="str">
        <f t="shared" si="162"/>
        <v>4X1X7/2011</v>
      </c>
      <c r="E746" s="62">
        <v>60.67</v>
      </c>
      <c r="F746" s="62">
        <v>1.32</v>
      </c>
      <c r="G746" s="63">
        <f t="shared" si="157"/>
        <v>2.4796</v>
      </c>
      <c r="H746" s="63">
        <f t="shared" si="158"/>
        <v>5.3187420000000003</v>
      </c>
      <c r="I746" s="63">
        <f t="shared" si="159"/>
        <v>69.788342</v>
      </c>
      <c r="J746" s="63">
        <v>84.16</v>
      </c>
      <c r="K746" s="63">
        <f t="shared" si="160"/>
        <v>14.371657999999996</v>
      </c>
      <c r="L746" s="64">
        <v>3.2500000000000001E-2</v>
      </c>
      <c r="M746" s="63"/>
      <c r="N746" s="63">
        <f>SUM(M$712:M746)</f>
        <v>0</v>
      </c>
      <c r="O746" s="63">
        <f>SUM(K$712:K746)</f>
        <v>671.98514399999999</v>
      </c>
      <c r="P746" s="64">
        <v>0.25037085874402504</v>
      </c>
      <c r="Q746" s="63">
        <f t="shared" si="163"/>
        <v>671.98514399999999</v>
      </c>
      <c r="R746" s="57">
        <f t="shared" si="161"/>
        <v>3.5001923076923078</v>
      </c>
      <c r="S746" s="61">
        <f t="shared" si="167"/>
        <v>0</v>
      </c>
      <c r="T746" s="43"/>
    </row>
    <row r="747" spans="1:20" s="22" customFormat="1" x14ac:dyDescent="0.25">
      <c r="A747" s="45" t="s">
        <v>9</v>
      </c>
      <c r="B747" s="46">
        <v>6</v>
      </c>
      <c r="C747" s="46">
        <v>2011</v>
      </c>
      <c r="D747" s="46" t="str">
        <f t="shared" si="162"/>
        <v>4X1X6/2011</v>
      </c>
      <c r="E747" s="62">
        <v>60.67</v>
      </c>
      <c r="F747" s="62">
        <v>1.32</v>
      </c>
      <c r="G747" s="63">
        <f t="shared" si="157"/>
        <v>2.4796</v>
      </c>
      <c r="H747" s="63">
        <f t="shared" si="158"/>
        <v>5.3187420000000003</v>
      </c>
      <c r="I747" s="63">
        <f t="shared" si="159"/>
        <v>69.788342</v>
      </c>
      <c r="J747" s="63">
        <v>84.16</v>
      </c>
      <c r="K747" s="63">
        <f t="shared" si="160"/>
        <v>14.371657999999996</v>
      </c>
      <c r="L747" s="64">
        <v>3.2500000000000001E-2</v>
      </c>
      <c r="M747" s="63"/>
      <c r="N747" s="63">
        <f>SUM(M$712:M747)</f>
        <v>0</v>
      </c>
      <c r="O747" s="63">
        <f>SUM(K$712:K747)</f>
        <v>686.35680200000002</v>
      </c>
      <c r="P747" s="64">
        <v>0.24921707598483597</v>
      </c>
      <c r="Q747" s="63">
        <f t="shared" si="163"/>
        <v>686.35680200000002</v>
      </c>
      <c r="R747" s="57">
        <f t="shared" si="161"/>
        <v>3.5001923076923078</v>
      </c>
      <c r="S747" s="61"/>
      <c r="T747" s="43"/>
    </row>
    <row r="748" spans="1:20" s="22" customFormat="1" x14ac:dyDescent="0.25">
      <c r="A748" s="45" t="s">
        <v>9</v>
      </c>
      <c r="B748" s="46">
        <v>5</v>
      </c>
      <c r="C748" s="46">
        <v>2011</v>
      </c>
      <c r="D748" s="46" t="str">
        <f t="shared" si="162"/>
        <v>4X1X5/2011</v>
      </c>
      <c r="E748" s="62">
        <v>60.67</v>
      </c>
      <c r="F748" s="62">
        <v>1.32</v>
      </c>
      <c r="G748" s="63">
        <f t="shared" si="157"/>
        <v>2.4796</v>
      </c>
      <c r="H748" s="63">
        <f t="shared" si="158"/>
        <v>5.3187420000000003</v>
      </c>
      <c r="I748" s="63">
        <f t="shared" si="159"/>
        <v>69.788342</v>
      </c>
      <c r="J748" s="63">
        <v>84.16</v>
      </c>
      <c r="K748" s="63">
        <f t="shared" si="160"/>
        <v>14.371657999999996</v>
      </c>
      <c r="L748" s="64">
        <v>3.2500000000000001E-2</v>
      </c>
      <c r="M748" s="63"/>
      <c r="N748" s="63">
        <f>SUM(M$712:M748)</f>
        <v>0</v>
      </c>
      <c r="O748" s="63">
        <f>SUM(K$712:K748)</f>
        <v>700.72846000000004</v>
      </c>
      <c r="P748" s="64">
        <v>0.24031646612823471</v>
      </c>
      <c r="Q748" s="63">
        <f t="shared" si="163"/>
        <v>700.72846000000004</v>
      </c>
      <c r="R748" s="57">
        <f t="shared" si="161"/>
        <v>3.5001923076923078</v>
      </c>
      <c r="S748" s="61">
        <f>R748/R749-1</f>
        <v>0</v>
      </c>
      <c r="T748" s="43"/>
    </row>
    <row r="749" spans="1:20" s="22" customFormat="1" x14ac:dyDescent="0.25">
      <c r="A749" s="45" t="s">
        <v>9</v>
      </c>
      <c r="B749" s="46">
        <v>4</v>
      </c>
      <c r="C749" s="46">
        <v>2011</v>
      </c>
      <c r="D749" s="46" t="str">
        <f t="shared" si="162"/>
        <v>4X1X4/2011</v>
      </c>
      <c r="E749" s="62">
        <v>60.67</v>
      </c>
      <c r="F749" s="62">
        <v>1.32</v>
      </c>
      <c r="G749" s="63">
        <f t="shared" si="157"/>
        <v>2.4796</v>
      </c>
      <c r="H749" s="63">
        <f t="shared" si="158"/>
        <v>5.3187420000000003</v>
      </c>
      <c r="I749" s="63">
        <f t="shared" si="159"/>
        <v>69.788342</v>
      </c>
      <c r="J749" s="63">
        <v>84.16</v>
      </c>
      <c r="K749" s="63">
        <f t="shared" si="160"/>
        <v>14.371657999999996</v>
      </c>
      <c r="L749" s="64">
        <v>3.2500000000000001E-2</v>
      </c>
      <c r="M749" s="63"/>
      <c r="N749" s="63">
        <f>SUM(M$712:M749)</f>
        <v>0</v>
      </c>
      <c r="O749" s="63">
        <f>SUM(K$712:K749)</f>
        <v>715.10011800000007</v>
      </c>
      <c r="P749" s="64">
        <v>0.22844898631943297</v>
      </c>
      <c r="Q749" s="63">
        <f t="shared" si="163"/>
        <v>715.10011800000007</v>
      </c>
      <c r="R749" s="57">
        <f t="shared" si="161"/>
        <v>3.5001923076923078</v>
      </c>
      <c r="S749" s="61">
        <f t="shared" ref="S749:S756" si="168">R749/R750-1</f>
        <v>0</v>
      </c>
      <c r="T749" s="43"/>
    </row>
    <row r="750" spans="1:20" s="22" customFormat="1" x14ac:dyDescent="0.25">
      <c r="A750" s="45" t="s">
        <v>9</v>
      </c>
      <c r="B750" s="46">
        <v>3</v>
      </c>
      <c r="C750" s="46">
        <v>2011</v>
      </c>
      <c r="D750" s="46" t="str">
        <f t="shared" si="162"/>
        <v>4X1X3/2011</v>
      </c>
      <c r="E750" s="62">
        <v>60.67</v>
      </c>
      <c r="F750" s="62">
        <v>1.32</v>
      </c>
      <c r="G750" s="63">
        <f t="shared" si="157"/>
        <v>2.4796</v>
      </c>
      <c r="H750" s="63">
        <f t="shared" si="158"/>
        <v>5.3187420000000003</v>
      </c>
      <c r="I750" s="63">
        <f t="shared" si="159"/>
        <v>69.788342</v>
      </c>
      <c r="J750" s="63">
        <v>84.16</v>
      </c>
      <c r="K750" s="63">
        <f t="shared" si="160"/>
        <v>14.371657999999996</v>
      </c>
      <c r="L750" s="64">
        <v>3.2500000000000001E-2</v>
      </c>
      <c r="M750" s="63"/>
      <c r="N750" s="63">
        <f>SUM(M$712:M750)</f>
        <v>0</v>
      </c>
      <c r="O750" s="63">
        <f>SUM(K$712:K750)</f>
        <v>729.47177600000009</v>
      </c>
      <c r="P750" s="64">
        <v>0.21344981044997527</v>
      </c>
      <c r="Q750" s="63">
        <f t="shared" si="163"/>
        <v>729.47177600000009</v>
      </c>
      <c r="R750" s="57">
        <f t="shared" si="161"/>
        <v>3.5001923076923078</v>
      </c>
      <c r="S750" s="61">
        <f t="shared" si="168"/>
        <v>0</v>
      </c>
      <c r="T750" s="43"/>
    </row>
    <row r="751" spans="1:20" s="22" customFormat="1" x14ac:dyDescent="0.25">
      <c r="A751" s="45" t="s">
        <v>9</v>
      </c>
      <c r="B751" s="46">
        <v>2</v>
      </c>
      <c r="C751" s="46">
        <v>2011</v>
      </c>
      <c r="D751" s="46" t="str">
        <f t="shared" si="162"/>
        <v>4X1X2/2011</v>
      </c>
      <c r="E751" s="62">
        <v>60.67</v>
      </c>
      <c r="F751" s="62">
        <v>1.32</v>
      </c>
      <c r="G751" s="63">
        <f t="shared" si="157"/>
        <v>2.4796</v>
      </c>
      <c r="H751" s="63">
        <f t="shared" si="158"/>
        <v>5.3187420000000003</v>
      </c>
      <c r="I751" s="63">
        <f t="shared" si="159"/>
        <v>69.788342</v>
      </c>
      <c r="J751" s="63">
        <v>84.16</v>
      </c>
      <c r="K751" s="63">
        <f t="shared" si="160"/>
        <v>14.371657999999996</v>
      </c>
      <c r="L751" s="64">
        <v>3.2500000000000001E-2</v>
      </c>
      <c r="M751" s="63"/>
      <c r="N751" s="63">
        <f>SUM(M$712:M751)</f>
        <v>0</v>
      </c>
      <c r="O751" s="63">
        <f>SUM(K$712:K751)</f>
        <v>743.84343400000012</v>
      </c>
      <c r="P751" s="64">
        <v>0.20603263556947421</v>
      </c>
      <c r="Q751" s="63">
        <f t="shared" si="163"/>
        <v>743.84343400000012</v>
      </c>
      <c r="R751" s="57">
        <f t="shared" si="161"/>
        <v>3.5001923076923078</v>
      </c>
      <c r="S751" s="61">
        <f t="shared" si="168"/>
        <v>0</v>
      </c>
      <c r="T751" s="43"/>
    </row>
    <row r="752" spans="1:20" s="22" customFormat="1" x14ac:dyDescent="0.25">
      <c r="A752" s="45" t="s">
        <v>9</v>
      </c>
      <c r="B752" s="46">
        <v>1</v>
      </c>
      <c r="C752" s="46">
        <v>2011</v>
      </c>
      <c r="D752" s="46" t="str">
        <f t="shared" si="162"/>
        <v>4X1X1/2011</v>
      </c>
      <c r="E752" s="62">
        <v>60.67</v>
      </c>
      <c r="F752" s="62">
        <v>1.32</v>
      </c>
      <c r="G752" s="63">
        <f t="shared" si="157"/>
        <v>2.4796</v>
      </c>
      <c r="H752" s="63">
        <f t="shared" si="158"/>
        <v>5.3187420000000003</v>
      </c>
      <c r="I752" s="63">
        <f t="shared" si="159"/>
        <v>69.788342</v>
      </c>
      <c r="J752" s="63">
        <v>84.16</v>
      </c>
      <c r="K752" s="63">
        <f t="shared" si="160"/>
        <v>14.371657999999996</v>
      </c>
      <c r="L752" s="64">
        <v>3.2500000000000001E-2</v>
      </c>
      <c r="M752" s="63"/>
      <c r="N752" s="63">
        <f>SUM(M$712:M752)</f>
        <v>0</v>
      </c>
      <c r="O752" s="63">
        <f>SUM(K$712:K752)</f>
        <v>758.21509200000014</v>
      </c>
      <c r="P752" s="64">
        <v>0.20009889566507336</v>
      </c>
      <c r="Q752" s="63">
        <f t="shared" si="163"/>
        <v>758.21509200000014</v>
      </c>
      <c r="R752" s="57">
        <f t="shared" si="161"/>
        <v>3.5001923076923078</v>
      </c>
      <c r="S752" s="61">
        <f t="shared" si="168"/>
        <v>0</v>
      </c>
      <c r="T752" s="43"/>
    </row>
    <row r="753" spans="1:20" s="22" customFormat="1" x14ac:dyDescent="0.25">
      <c r="A753" s="45" t="s">
        <v>9</v>
      </c>
      <c r="B753" s="46">
        <v>12</v>
      </c>
      <c r="C753" s="46">
        <v>2010</v>
      </c>
      <c r="D753" s="46" t="str">
        <f t="shared" si="162"/>
        <v>4X1X12/2010</v>
      </c>
      <c r="E753" s="62">
        <v>60.67</v>
      </c>
      <c r="F753" s="62">
        <v>1.32</v>
      </c>
      <c r="G753" s="63">
        <f t="shared" si="157"/>
        <v>2.4796</v>
      </c>
      <c r="H753" s="63">
        <f t="shared" si="158"/>
        <v>5.3187420000000003</v>
      </c>
      <c r="I753" s="63">
        <f t="shared" si="159"/>
        <v>69.788342</v>
      </c>
      <c r="J753" s="63">
        <v>80.52</v>
      </c>
      <c r="K753" s="63">
        <f t="shared" si="160"/>
        <v>10.731657999999996</v>
      </c>
      <c r="L753" s="64">
        <v>3.2500000000000001E-2</v>
      </c>
      <c r="M753" s="63"/>
      <c r="N753" s="63">
        <f>SUM(M$712:M753)</f>
        <v>0</v>
      </c>
      <c r="O753" s="63">
        <f>SUM(K$712:K753)</f>
        <v>768.94675000000018</v>
      </c>
      <c r="P753" s="64">
        <v>0.19416515576067248</v>
      </c>
      <c r="Q753" s="63">
        <f t="shared" si="163"/>
        <v>768.94675000000018</v>
      </c>
      <c r="R753" s="57">
        <f t="shared" si="161"/>
        <v>3.5001923076923078</v>
      </c>
      <c r="S753" s="61">
        <f t="shared" si="168"/>
        <v>0</v>
      </c>
      <c r="T753" s="43"/>
    </row>
    <row r="754" spans="1:20" s="22" customFormat="1" x14ac:dyDescent="0.25">
      <c r="A754" s="45" t="s">
        <v>9</v>
      </c>
      <c r="B754" s="46">
        <v>11</v>
      </c>
      <c r="C754" s="46">
        <v>2010</v>
      </c>
      <c r="D754" s="46" t="str">
        <f t="shared" si="162"/>
        <v>4X1X11/2010</v>
      </c>
      <c r="E754" s="62">
        <v>60.67</v>
      </c>
      <c r="F754" s="62">
        <v>1.32</v>
      </c>
      <c r="G754" s="63">
        <f t="shared" si="157"/>
        <v>2.4796</v>
      </c>
      <c r="H754" s="63">
        <f t="shared" si="158"/>
        <v>5.3187420000000003</v>
      </c>
      <c r="I754" s="63">
        <f t="shared" si="159"/>
        <v>69.788342</v>
      </c>
      <c r="J754" s="63">
        <v>80.52</v>
      </c>
      <c r="K754" s="63">
        <f t="shared" si="160"/>
        <v>10.731657999999996</v>
      </c>
      <c r="L754" s="64">
        <v>3.2500000000000001E-2</v>
      </c>
      <c r="M754" s="63"/>
      <c r="N754" s="63">
        <f>SUM(M$712:M754)</f>
        <v>0</v>
      </c>
      <c r="O754" s="63">
        <f>SUM(K$712:K754)</f>
        <v>779.67840800000022</v>
      </c>
      <c r="P754" s="64">
        <v>0.18823141585627162</v>
      </c>
      <c r="Q754" s="63">
        <f t="shared" si="163"/>
        <v>779.67840800000022</v>
      </c>
      <c r="R754" s="57">
        <f t="shared" si="161"/>
        <v>3.5001923076923078</v>
      </c>
      <c r="S754" s="61">
        <f t="shared" si="168"/>
        <v>0</v>
      </c>
      <c r="T754" s="43"/>
    </row>
    <row r="755" spans="1:20" s="22" customFormat="1" x14ac:dyDescent="0.25">
      <c r="A755" s="45" t="s">
        <v>9</v>
      </c>
      <c r="B755" s="46">
        <v>10</v>
      </c>
      <c r="C755" s="46">
        <v>2010</v>
      </c>
      <c r="D755" s="46" t="str">
        <f t="shared" si="162"/>
        <v>4X1X10/2010</v>
      </c>
      <c r="E755" s="62">
        <v>60.67</v>
      </c>
      <c r="F755" s="62">
        <v>1.32</v>
      </c>
      <c r="G755" s="63">
        <f t="shared" si="157"/>
        <v>2.4796</v>
      </c>
      <c r="H755" s="63">
        <f t="shared" si="158"/>
        <v>5.3187420000000003</v>
      </c>
      <c r="I755" s="63">
        <f t="shared" si="159"/>
        <v>69.788342</v>
      </c>
      <c r="J755" s="63">
        <v>80.52</v>
      </c>
      <c r="K755" s="63">
        <f t="shared" si="160"/>
        <v>10.731657999999996</v>
      </c>
      <c r="L755" s="64">
        <v>3.2500000000000001E-2</v>
      </c>
      <c r="M755" s="63"/>
      <c r="N755" s="63">
        <f>SUM(M$712:M755)</f>
        <v>0</v>
      </c>
      <c r="O755" s="63">
        <f>SUM(K$712:K755)</f>
        <v>790.41006600000026</v>
      </c>
      <c r="P755" s="64">
        <v>0.18608867644634908</v>
      </c>
      <c r="Q755" s="63">
        <f t="shared" si="163"/>
        <v>790.41006600000026</v>
      </c>
      <c r="R755" s="57">
        <f t="shared" si="161"/>
        <v>3.5001923076923078</v>
      </c>
      <c r="S755" s="61">
        <f t="shared" si="168"/>
        <v>0</v>
      </c>
      <c r="T755" s="43"/>
    </row>
    <row r="756" spans="1:20" s="22" customFormat="1" x14ac:dyDescent="0.25">
      <c r="A756" s="45" t="s">
        <v>9</v>
      </c>
      <c r="B756" s="46">
        <v>9</v>
      </c>
      <c r="C756" s="46">
        <v>2010</v>
      </c>
      <c r="D756" s="46" t="str">
        <f t="shared" si="162"/>
        <v>4X1X9/2010</v>
      </c>
      <c r="E756" s="62">
        <v>60.67</v>
      </c>
      <c r="F756" s="62">
        <v>1.32</v>
      </c>
      <c r="G756" s="63">
        <f t="shared" si="157"/>
        <v>2.4796</v>
      </c>
      <c r="H756" s="63">
        <f t="shared" si="158"/>
        <v>5.3187420000000003</v>
      </c>
      <c r="I756" s="63">
        <f t="shared" si="159"/>
        <v>69.788342</v>
      </c>
      <c r="J756" s="63">
        <v>80.52</v>
      </c>
      <c r="K756" s="63">
        <f t="shared" si="160"/>
        <v>10.731657999999996</v>
      </c>
      <c r="L756" s="64">
        <v>3.2500000000000001E-2</v>
      </c>
      <c r="M756" s="63"/>
      <c r="N756" s="63">
        <f>SUM(M$712:M756)</f>
        <v>0</v>
      </c>
      <c r="O756" s="63">
        <f>SUM(K$712:K756)</f>
        <v>801.14172400000029</v>
      </c>
      <c r="P756" s="64">
        <v>0.18608867644634908</v>
      </c>
      <c r="Q756" s="63">
        <f t="shared" si="163"/>
        <v>801.14172400000029</v>
      </c>
      <c r="R756" s="57">
        <f t="shared" si="161"/>
        <v>3.5001923076923078</v>
      </c>
      <c r="S756" s="61">
        <f t="shared" si="168"/>
        <v>0</v>
      </c>
      <c r="T756" s="43"/>
    </row>
    <row r="757" spans="1:20" s="22" customFormat="1" x14ac:dyDescent="0.25">
      <c r="A757" s="45" t="s">
        <v>9</v>
      </c>
      <c r="B757" s="46">
        <v>8</v>
      </c>
      <c r="C757" s="46">
        <v>2010</v>
      </c>
      <c r="D757" s="46" t="str">
        <f t="shared" si="162"/>
        <v>4X1X8/2010</v>
      </c>
      <c r="E757" s="62">
        <v>60.67</v>
      </c>
      <c r="F757" s="62">
        <v>1.32</v>
      </c>
      <c r="G757" s="63">
        <f t="shared" si="157"/>
        <v>2.4796</v>
      </c>
      <c r="H757" s="63">
        <f t="shared" si="158"/>
        <v>5.3187420000000003</v>
      </c>
      <c r="I757" s="63">
        <f t="shared" si="159"/>
        <v>69.788342</v>
      </c>
      <c r="J757" s="63">
        <v>80.52</v>
      </c>
      <c r="K757" s="63">
        <f t="shared" si="160"/>
        <v>10.731657999999996</v>
      </c>
      <c r="L757" s="64">
        <v>3.2500000000000001E-2</v>
      </c>
      <c r="M757" s="63"/>
      <c r="N757" s="63">
        <f>SUM(M$712:M757)</f>
        <v>0</v>
      </c>
      <c r="O757" s="63">
        <f>SUM(K$712:K757)</f>
        <v>811.87338200000033</v>
      </c>
      <c r="P757" s="64">
        <v>0.18823141585627162</v>
      </c>
      <c r="Q757" s="63">
        <f t="shared" si="163"/>
        <v>811.87338200000033</v>
      </c>
      <c r="R757" s="57">
        <f t="shared" si="161"/>
        <v>3.5001923076923078</v>
      </c>
      <c r="S757" s="61"/>
      <c r="T757" s="43"/>
    </row>
    <row r="758" spans="1:20" s="22" customFormat="1" x14ac:dyDescent="0.25">
      <c r="A758" s="45" t="s">
        <v>9</v>
      </c>
      <c r="B758" s="46">
        <v>7</v>
      </c>
      <c r="C758" s="46">
        <v>2010</v>
      </c>
      <c r="D758" s="46" t="str">
        <f t="shared" si="162"/>
        <v>4X1X7/2010</v>
      </c>
      <c r="E758" s="62">
        <v>60.67</v>
      </c>
      <c r="F758" s="62">
        <v>1.32</v>
      </c>
      <c r="G758" s="63">
        <f t="shared" si="157"/>
        <v>2.4796</v>
      </c>
      <c r="H758" s="63">
        <f t="shared" si="158"/>
        <v>5.3187420000000003</v>
      </c>
      <c r="I758" s="63">
        <f t="shared" si="159"/>
        <v>69.788342</v>
      </c>
      <c r="J758" s="63">
        <v>80.52</v>
      </c>
      <c r="K758" s="63">
        <f t="shared" si="160"/>
        <v>10.731657999999996</v>
      </c>
      <c r="L758" s="64">
        <v>3.2500000000000001E-2</v>
      </c>
      <c r="M758" s="63"/>
      <c r="N758" s="63">
        <f>SUM(M$712:M758)</f>
        <v>0</v>
      </c>
      <c r="O758" s="63">
        <f>SUM(K$712:K758)</f>
        <v>822.60504000000037</v>
      </c>
      <c r="P758" s="64">
        <v>0.19680237349596175</v>
      </c>
      <c r="Q758" s="63">
        <f t="shared" si="163"/>
        <v>822.60504000000037</v>
      </c>
      <c r="R758" s="57">
        <f t="shared" si="161"/>
        <v>3.5001923076923078</v>
      </c>
      <c r="S758" s="61">
        <f>R758/R759-1</f>
        <v>0</v>
      </c>
      <c r="T758" s="43"/>
    </row>
    <row r="759" spans="1:20" s="22" customFormat="1" x14ac:dyDescent="0.25">
      <c r="A759" s="45" t="s">
        <v>9</v>
      </c>
      <c r="B759" s="46">
        <v>6</v>
      </c>
      <c r="C759" s="46">
        <v>2010</v>
      </c>
      <c r="D759" s="46" t="str">
        <f t="shared" si="162"/>
        <v>4X1X6/2010</v>
      </c>
      <c r="E759" s="62">
        <v>60.67</v>
      </c>
      <c r="F759" s="62">
        <v>1.32</v>
      </c>
      <c r="G759" s="63">
        <f t="shared" si="157"/>
        <v>2.4796</v>
      </c>
      <c r="H759" s="63">
        <f t="shared" si="158"/>
        <v>5.3187420000000003</v>
      </c>
      <c r="I759" s="63">
        <f t="shared" si="159"/>
        <v>69.788342</v>
      </c>
      <c r="J759" s="63">
        <v>80.52</v>
      </c>
      <c r="K759" s="63">
        <f t="shared" si="160"/>
        <v>10.731657999999996</v>
      </c>
      <c r="L759" s="64">
        <v>3.2500000000000001E-2</v>
      </c>
      <c r="M759" s="63"/>
      <c r="N759" s="63">
        <f>SUM(M$712:M759)</f>
        <v>0</v>
      </c>
      <c r="O759" s="63">
        <f>SUM(K$712:K759)</f>
        <v>833.33669800000041</v>
      </c>
      <c r="P759" s="64">
        <v>0.18295698038569308</v>
      </c>
      <c r="Q759" s="63">
        <f t="shared" si="163"/>
        <v>833.33669800000041</v>
      </c>
      <c r="R759" s="57">
        <f t="shared" si="161"/>
        <v>3.5001923076923078</v>
      </c>
      <c r="S759" s="61">
        <f t="shared" ref="S759:S766" si="169">R759/R760-1</f>
        <v>0</v>
      </c>
      <c r="T759" s="43"/>
    </row>
    <row r="760" spans="1:20" s="22" customFormat="1" x14ac:dyDescent="0.25">
      <c r="A760" s="45" t="s">
        <v>9</v>
      </c>
      <c r="B760" s="46">
        <v>5</v>
      </c>
      <c r="C760" s="46">
        <v>2010</v>
      </c>
      <c r="D760" s="46" t="str">
        <f t="shared" si="162"/>
        <v>4X1X5/2010</v>
      </c>
      <c r="E760" s="62">
        <v>60.67</v>
      </c>
      <c r="F760" s="62">
        <v>1.32</v>
      </c>
      <c r="G760" s="63">
        <f t="shared" si="157"/>
        <v>2.4796</v>
      </c>
      <c r="H760" s="63">
        <f t="shared" si="158"/>
        <v>5.3187420000000003</v>
      </c>
      <c r="I760" s="63">
        <f t="shared" si="159"/>
        <v>69.788342</v>
      </c>
      <c r="J760" s="63">
        <v>80.52</v>
      </c>
      <c r="K760" s="63">
        <f t="shared" si="160"/>
        <v>10.731657999999996</v>
      </c>
      <c r="L760" s="64">
        <v>3.2500000000000001E-2</v>
      </c>
      <c r="M760" s="63"/>
      <c r="N760" s="63">
        <f>SUM(M$712:M760)</f>
        <v>0</v>
      </c>
      <c r="O760" s="63">
        <f>SUM(K$712:K760)</f>
        <v>844.06835600000045</v>
      </c>
      <c r="P760" s="64">
        <v>0.17603428383055875</v>
      </c>
      <c r="Q760" s="63">
        <f t="shared" si="163"/>
        <v>844.06835600000045</v>
      </c>
      <c r="R760" s="57">
        <f t="shared" si="161"/>
        <v>3.5001923076923078</v>
      </c>
      <c r="S760" s="61">
        <f t="shared" si="169"/>
        <v>0</v>
      </c>
      <c r="T760" s="43"/>
    </row>
    <row r="761" spans="1:20" s="22" customFormat="1" x14ac:dyDescent="0.25">
      <c r="A761" s="45" t="s">
        <v>9</v>
      </c>
      <c r="B761" s="46">
        <v>4</v>
      </c>
      <c r="C761" s="46">
        <v>2010</v>
      </c>
      <c r="D761" s="46" t="str">
        <f t="shared" si="162"/>
        <v>4X1X4/2010</v>
      </c>
      <c r="E761" s="62">
        <v>60.67</v>
      </c>
      <c r="F761" s="62">
        <v>1.32</v>
      </c>
      <c r="G761" s="63">
        <f t="shared" si="157"/>
        <v>2.4796</v>
      </c>
      <c r="H761" s="63">
        <f t="shared" si="158"/>
        <v>5.3187420000000003</v>
      </c>
      <c r="I761" s="63">
        <f t="shared" si="159"/>
        <v>69.788342</v>
      </c>
      <c r="J761" s="63">
        <v>80.52</v>
      </c>
      <c r="K761" s="63">
        <f t="shared" si="160"/>
        <v>10.731657999999996</v>
      </c>
      <c r="L761" s="64">
        <v>3.2500000000000001E-2</v>
      </c>
      <c r="M761" s="63"/>
      <c r="N761" s="63">
        <f>SUM(M$712:M761)</f>
        <v>0</v>
      </c>
      <c r="O761" s="63">
        <f>SUM(K$712:K761)</f>
        <v>854.80001400000049</v>
      </c>
      <c r="P761" s="64">
        <v>0.17026537003461348</v>
      </c>
      <c r="Q761" s="63">
        <f t="shared" si="163"/>
        <v>854.80001400000049</v>
      </c>
      <c r="R761" s="57">
        <f t="shared" si="161"/>
        <v>3.5001923076923078</v>
      </c>
      <c r="S761" s="61">
        <f t="shared" si="169"/>
        <v>0</v>
      </c>
      <c r="T761" s="43"/>
    </row>
    <row r="762" spans="1:20" s="22" customFormat="1" x14ac:dyDescent="0.25">
      <c r="A762" s="45" t="s">
        <v>9</v>
      </c>
      <c r="B762" s="46">
        <v>3</v>
      </c>
      <c r="C762" s="46">
        <v>2010</v>
      </c>
      <c r="D762" s="46" t="str">
        <f t="shared" si="162"/>
        <v>4X1X3/2010</v>
      </c>
      <c r="E762" s="62">
        <v>60.67</v>
      </c>
      <c r="F762" s="62">
        <v>1.32</v>
      </c>
      <c r="G762" s="63">
        <f t="shared" si="157"/>
        <v>2.4796</v>
      </c>
      <c r="H762" s="63">
        <f t="shared" si="158"/>
        <v>5.3187420000000003</v>
      </c>
      <c r="I762" s="63">
        <f t="shared" si="159"/>
        <v>69.788342</v>
      </c>
      <c r="J762" s="63">
        <v>80.52</v>
      </c>
      <c r="K762" s="63">
        <f t="shared" si="160"/>
        <v>10.731657999999996</v>
      </c>
      <c r="L762" s="64">
        <v>3.2500000000000001E-2</v>
      </c>
      <c r="M762" s="63"/>
      <c r="N762" s="63">
        <f>SUM(M$712:M762)</f>
        <v>0</v>
      </c>
      <c r="O762" s="63">
        <f>SUM(K$712:K762)</f>
        <v>865.53167200000053</v>
      </c>
      <c r="P762" s="64">
        <v>0.17240810944453602</v>
      </c>
      <c r="Q762" s="63">
        <f t="shared" si="163"/>
        <v>865.53167200000053</v>
      </c>
      <c r="R762" s="57">
        <f t="shared" si="161"/>
        <v>3.5001923076923078</v>
      </c>
      <c r="S762" s="61">
        <f t="shared" si="169"/>
        <v>0</v>
      </c>
      <c r="T762" s="43"/>
    </row>
    <row r="763" spans="1:20" s="22" customFormat="1" x14ac:dyDescent="0.25">
      <c r="A763" s="45" t="s">
        <v>9</v>
      </c>
      <c r="B763" s="46">
        <v>2</v>
      </c>
      <c r="C763" s="46">
        <v>2010</v>
      </c>
      <c r="D763" s="46" t="str">
        <f t="shared" si="162"/>
        <v>4X1X2/2010</v>
      </c>
      <c r="E763" s="62">
        <v>60.67</v>
      </c>
      <c r="F763" s="62">
        <v>1.32</v>
      </c>
      <c r="G763" s="63">
        <f t="shared" si="157"/>
        <v>2.4796</v>
      </c>
      <c r="H763" s="63">
        <f t="shared" si="158"/>
        <v>5.3187420000000003</v>
      </c>
      <c r="I763" s="63">
        <f t="shared" si="159"/>
        <v>69.788342</v>
      </c>
      <c r="J763" s="63">
        <v>80.52</v>
      </c>
      <c r="K763" s="63">
        <f t="shared" si="160"/>
        <v>10.731657999999996</v>
      </c>
      <c r="L763" s="64">
        <v>3.2500000000000001E-2</v>
      </c>
      <c r="M763" s="63"/>
      <c r="N763" s="63">
        <f>SUM(M$712:M763)</f>
        <v>0</v>
      </c>
      <c r="O763" s="63">
        <f>SUM(K$712:K763)</f>
        <v>876.26333000000056</v>
      </c>
      <c r="P763" s="64">
        <v>0.16713367397395748</v>
      </c>
      <c r="Q763" s="63">
        <f t="shared" si="163"/>
        <v>876.26333000000056</v>
      </c>
      <c r="R763" s="57">
        <f t="shared" si="161"/>
        <v>3.5001923076923078</v>
      </c>
      <c r="S763" s="61">
        <f t="shared" si="169"/>
        <v>0</v>
      </c>
      <c r="T763" s="43"/>
    </row>
    <row r="764" spans="1:20" s="22" customFormat="1" x14ac:dyDescent="0.25">
      <c r="A764" s="45" t="s">
        <v>9</v>
      </c>
      <c r="B764" s="46">
        <v>1</v>
      </c>
      <c r="C764" s="46">
        <v>2010</v>
      </c>
      <c r="D764" s="46" t="str">
        <f t="shared" si="162"/>
        <v>4X1X1/2010</v>
      </c>
      <c r="E764" s="62">
        <v>60.67</v>
      </c>
      <c r="F764" s="62">
        <v>1.32</v>
      </c>
      <c r="G764" s="63">
        <f t="shared" si="157"/>
        <v>2.4796</v>
      </c>
      <c r="H764" s="63">
        <f t="shared" si="158"/>
        <v>5.3187420000000003</v>
      </c>
      <c r="I764" s="63">
        <f t="shared" si="159"/>
        <v>69.788342</v>
      </c>
      <c r="J764" s="63">
        <v>80.52</v>
      </c>
      <c r="K764" s="63">
        <f t="shared" si="160"/>
        <v>10.731657999999996</v>
      </c>
      <c r="L764" s="64">
        <v>3.2500000000000001E-2</v>
      </c>
      <c r="M764" s="63"/>
      <c r="N764" s="63">
        <f>SUM(M$712:M764)</f>
        <v>0</v>
      </c>
      <c r="O764" s="63">
        <f>SUM(K$712:K764)</f>
        <v>886.9949880000006</v>
      </c>
      <c r="P764" s="64">
        <v>0.16861710895005769</v>
      </c>
      <c r="Q764" s="63">
        <f t="shared" si="163"/>
        <v>886.9949880000006</v>
      </c>
      <c r="R764" s="57">
        <f t="shared" si="161"/>
        <v>3.5001923076923078</v>
      </c>
      <c r="S764" s="61">
        <f t="shared" si="169"/>
        <v>0</v>
      </c>
      <c r="T764" s="43"/>
    </row>
    <row r="765" spans="1:20" s="22" customFormat="1" x14ac:dyDescent="0.25">
      <c r="A765" s="45" t="s">
        <v>9</v>
      </c>
      <c r="B765" s="46">
        <v>12</v>
      </c>
      <c r="C765" s="46">
        <v>2009</v>
      </c>
      <c r="D765" s="46" t="str">
        <f t="shared" si="162"/>
        <v>4X1X12/2009</v>
      </c>
      <c r="E765" s="62">
        <v>60.67</v>
      </c>
      <c r="F765" s="62">
        <v>1.32</v>
      </c>
      <c r="G765" s="63">
        <f t="shared" si="157"/>
        <v>2.4796</v>
      </c>
      <c r="H765" s="63">
        <f t="shared" si="158"/>
        <v>5.3187420000000003</v>
      </c>
      <c r="I765" s="63">
        <f t="shared" si="159"/>
        <v>69.788342</v>
      </c>
      <c r="J765" s="63">
        <v>77.400000000000006</v>
      </c>
      <c r="K765" s="63">
        <f t="shared" si="160"/>
        <v>7.6116580000000056</v>
      </c>
      <c r="L765" s="64">
        <v>3.2500000000000001E-2</v>
      </c>
      <c r="M765" s="63"/>
      <c r="N765" s="63">
        <f>SUM(M$712:M765)</f>
        <v>0</v>
      </c>
      <c r="O765" s="63">
        <f>SUM(K$712:K765)</f>
        <v>894.60664600000064</v>
      </c>
      <c r="P765" s="64">
        <v>0.16861710895005769</v>
      </c>
      <c r="Q765" s="63">
        <f t="shared" si="163"/>
        <v>894.60664600000064</v>
      </c>
      <c r="R765" s="57">
        <f t="shared" si="161"/>
        <v>3.5001923076923078</v>
      </c>
      <c r="S765" s="61">
        <f t="shared" si="169"/>
        <v>0</v>
      </c>
      <c r="T765" s="43"/>
    </row>
    <row r="766" spans="1:20" s="22" customFormat="1" x14ac:dyDescent="0.25">
      <c r="A766" s="45" t="s">
        <v>9</v>
      </c>
      <c r="B766" s="46">
        <v>11</v>
      </c>
      <c r="C766" s="46">
        <v>2009</v>
      </c>
      <c r="D766" s="46" t="str">
        <f t="shared" si="162"/>
        <v>4X1X11/2009</v>
      </c>
      <c r="E766" s="62">
        <v>60.67</v>
      </c>
      <c r="F766" s="62">
        <v>1.32</v>
      </c>
      <c r="G766" s="63">
        <f t="shared" si="157"/>
        <v>2.4796</v>
      </c>
      <c r="H766" s="63">
        <f t="shared" si="158"/>
        <v>5.3187420000000003</v>
      </c>
      <c r="I766" s="63">
        <f t="shared" si="159"/>
        <v>69.788342</v>
      </c>
      <c r="J766" s="63">
        <v>77.400000000000006</v>
      </c>
      <c r="K766" s="63">
        <f t="shared" si="160"/>
        <v>7.6116580000000056</v>
      </c>
      <c r="L766" s="64">
        <v>3.2500000000000001E-2</v>
      </c>
      <c r="M766" s="63"/>
      <c r="N766" s="63">
        <f>SUM(M$712:M766)</f>
        <v>0</v>
      </c>
      <c r="O766" s="63">
        <f>SUM(K$712:K766)</f>
        <v>902.21830400000067</v>
      </c>
      <c r="P766" s="64">
        <v>0.16861710895005769</v>
      </c>
      <c r="Q766" s="63">
        <f t="shared" si="163"/>
        <v>902.21830400000067</v>
      </c>
      <c r="R766" s="57">
        <f t="shared" si="161"/>
        <v>3.5001923076923078</v>
      </c>
      <c r="S766" s="61">
        <f t="shared" si="169"/>
        <v>0</v>
      </c>
      <c r="T766" s="43"/>
    </row>
    <row r="767" spans="1:20" s="22" customFormat="1" x14ac:dyDescent="0.25">
      <c r="A767" s="45" t="s">
        <v>9</v>
      </c>
      <c r="B767" s="46">
        <v>10</v>
      </c>
      <c r="C767" s="46">
        <v>2009</v>
      </c>
      <c r="D767" s="46" t="str">
        <f t="shared" si="162"/>
        <v>4X1X10/2009</v>
      </c>
      <c r="E767" s="62">
        <v>60.67</v>
      </c>
      <c r="F767" s="62">
        <v>1.32</v>
      </c>
      <c r="G767" s="63">
        <f t="shared" si="157"/>
        <v>2.4796</v>
      </c>
      <c r="H767" s="63">
        <f t="shared" si="158"/>
        <v>5.3187420000000003</v>
      </c>
      <c r="I767" s="63">
        <f t="shared" si="159"/>
        <v>69.788342</v>
      </c>
      <c r="J767" s="63">
        <v>77.400000000000006</v>
      </c>
      <c r="K767" s="63">
        <f t="shared" si="160"/>
        <v>7.6116580000000056</v>
      </c>
      <c r="L767" s="64">
        <v>3.2500000000000001E-2</v>
      </c>
      <c r="M767" s="63"/>
      <c r="N767" s="63">
        <f>SUM(M$712:M767)</f>
        <v>0</v>
      </c>
      <c r="O767" s="63">
        <f>SUM(K$712:K767)</f>
        <v>909.82996200000071</v>
      </c>
      <c r="P767" s="64">
        <v>0.15444206362287785</v>
      </c>
      <c r="Q767" s="63">
        <f t="shared" si="163"/>
        <v>909.82996200000071</v>
      </c>
      <c r="R767" s="57">
        <f t="shared" si="161"/>
        <v>3.5001923076923078</v>
      </c>
      <c r="S767" s="61"/>
      <c r="T767" s="43"/>
    </row>
    <row r="768" spans="1:20" s="22" customFormat="1" x14ac:dyDescent="0.25">
      <c r="A768" s="45" t="s">
        <v>9</v>
      </c>
      <c r="B768" s="46">
        <v>9</v>
      </c>
      <c r="C768" s="46">
        <v>2009</v>
      </c>
      <c r="D768" s="46" t="str">
        <f t="shared" si="162"/>
        <v>4X1X9/2009</v>
      </c>
      <c r="E768" s="62">
        <v>60.67</v>
      </c>
      <c r="F768" s="62">
        <v>1.32</v>
      </c>
      <c r="G768" s="63">
        <f t="shared" si="157"/>
        <v>2.4796</v>
      </c>
      <c r="H768" s="63">
        <f t="shared" si="158"/>
        <v>5.3187420000000003</v>
      </c>
      <c r="I768" s="63">
        <f t="shared" si="159"/>
        <v>69.788342</v>
      </c>
      <c r="J768" s="63">
        <v>77.400000000000006</v>
      </c>
      <c r="K768" s="63">
        <f t="shared" si="160"/>
        <v>7.6116580000000056</v>
      </c>
      <c r="L768" s="64">
        <v>3.2500000000000001E-2</v>
      </c>
      <c r="M768" s="63"/>
      <c r="N768" s="63">
        <f>SUM(M$712:M768)</f>
        <v>0</v>
      </c>
      <c r="O768" s="63">
        <f>SUM(K$712:K768)</f>
        <v>917.44162000000074</v>
      </c>
      <c r="P768" s="64">
        <v>0.15592549859897809</v>
      </c>
      <c r="Q768" s="63">
        <f t="shared" si="163"/>
        <v>917.44162000000074</v>
      </c>
      <c r="R768" s="57">
        <f t="shared" si="161"/>
        <v>3.5001923076923078</v>
      </c>
      <c r="S768" s="61">
        <f>R768/R769-1</f>
        <v>0</v>
      </c>
      <c r="T768" s="43"/>
    </row>
    <row r="769" spans="1:20" s="22" customFormat="1" x14ac:dyDescent="0.25">
      <c r="A769" s="45" t="s">
        <v>9</v>
      </c>
      <c r="B769" s="46">
        <v>8</v>
      </c>
      <c r="C769" s="46">
        <v>2009</v>
      </c>
      <c r="D769" s="46" t="str">
        <f t="shared" si="162"/>
        <v>4X1X8/2009</v>
      </c>
      <c r="E769" s="62">
        <v>60.67</v>
      </c>
      <c r="F769" s="62">
        <v>1.32</v>
      </c>
      <c r="G769" s="63">
        <f t="shared" si="157"/>
        <v>2.4796</v>
      </c>
      <c r="H769" s="63">
        <f t="shared" si="158"/>
        <v>5.3187420000000003</v>
      </c>
      <c r="I769" s="63">
        <f t="shared" si="159"/>
        <v>69.788342</v>
      </c>
      <c r="J769" s="63">
        <v>77.400000000000006</v>
      </c>
      <c r="K769" s="63">
        <f t="shared" si="160"/>
        <v>7.6116580000000056</v>
      </c>
      <c r="L769" s="64">
        <v>3.2500000000000001E-2</v>
      </c>
      <c r="M769" s="63"/>
      <c r="N769" s="63">
        <f>SUM(M$712:M769)</f>
        <v>0</v>
      </c>
      <c r="O769" s="63">
        <f>SUM(K$712:K769)</f>
        <v>925.05327800000077</v>
      </c>
      <c r="P769" s="64">
        <v>0.15196967199604419</v>
      </c>
      <c r="Q769" s="63">
        <f t="shared" si="163"/>
        <v>925.05327800000077</v>
      </c>
      <c r="R769" s="57">
        <f t="shared" si="161"/>
        <v>3.5001923076923078</v>
      </c>
      <c r="S769" s="61">
        <f t="shared" ref="S769:S776" si="170">R769/R770-1</f>
        <v>0</v>
      </c>
      <c r="T769" s="43"/>
    </row>
    <row r="770" spans="1:20" s="22" customFormat="1" x14ac:dyDescent="0.25">
      <c r="A770" s="45" t="s">
        <v>9</v>
      </c>
      <c r="B770" s="46">
        <v>7</v>
      </c>
      <c r="C770" s="46">
        <v>2009</v>
      </c>
      <c r="D770" s="46" t="str">
        <f t="shared" si="162"/>
        <v>4X1X7/2009</v>
      </c>
      <c r="E770" s="62">
        <v>60.67</v>
      </c>
      <c r="F770" s="62">
        <v>1.32</v>
      </c>
      <c r="G770" s="63">
        <f t="shared" si="157"/>
        <v>2.4796</v>
      </c>
      <c r="H770" s="63">
        <f t="shared" si="158"/>
        <v>5.3187420000000003</v>
      </c>
      <c r="I770" s="63">
        <f t="shared" si="159"/>
        <v>69.788342</v>
      </c>
      <c r="J770" s="63">
        <v>77.400000000000006</v>
      </c>
      <c r="K770" s="63">
        <f t="shared" si="160"/>
        <v>7.6116580000000056</v>
      </c>
      <c r="L770" s="64">
        <v>3.2500000000000001E-2</v>
      </c>
      <c r="M770" s="63"/>
      <c r="N770" s="63">
        <f>SUM(M$712:M770)</f>
        <v>0</v>
      </c>
      <c r="O770" s="63">
        <f>SUM(K$712:K770)</f>
        <v>932.66493600000081</v>
      </c>
      <c r="P770" s="64">
        <v>0.15295862864677764</v>
      </c>
      <c r="Q770" s="63">
        <f t="shared" si="163"/>
        <v>932.66493600000081</v>
      </c>
      <c r="R770" s="57">
        <f t="shared" si="161"/>
        <v>3.5001923076923078</v>
      </c>
      <c r="S770" s="61">
        <f t="shared" si="170"/>
        <v>0</v>
      </c>
      <c r="T770" s="43"/>
    </row>
    <row r="771" spans="1:20" s="22" customFormat="1" x14ac:dyDescent="0.25">
      <c r="A771" s="45" t="s">
        <v>9</v>
      </c>
      <c r="B771" s="46">
        <v>6</v>
      </c>
      <c r="C771" s="46">
        <v>2009</v>
      </c>
      <c r="D771" s="46" t="str">
        <f t="shared" si="162"/>
        <v>4X1X6/2009</v>
      </c>
      <c r="E771" s="62">
        <v>60.67</v>
      </c>
      <c r="F771" s="62">
        <v>1.32</v>
      </c>
      <c r="G771" s="63">
        <f t="shared" si="157"/>
        <v>2.4796</v>
      </c>
      <c r="H771" s="63">
        <f t="shared" si="158"/>
        <v>5.3187420000000003</v>
      </c>
      <c r="I771" s="63">
        <f t="shared" si="159"/>
        <v>69.788342</v>
      </c>
      <c r="J771" s="63">
        <v>77.400000000000006</v>
      </c>
      <c r="K771" s="63">
        <f t="shared" si="160"/>
        <v>7.6116580000000056</v>
      </c>
      <c r="L771" s="64">
        <v>3.2500000000000001E-2</v>
      </c>
      <c r="M771" s="63"/>
      <c r="N771" s="63">
        <f>SUM(M$712:M771)</f>
        <v>0</v>
      </c>
      <c r="O771" s="63">
        <f>SUM(K$712:K771)</f>
        <v>940.27659400000084</v>
      </c>
      <c r="P771" s="64">
        <v>0.10895005768913796</v>
      </c>
      <c r="Q771" s="63">
        <f t="shared" si="163"/>
        <v>940.27659400000084</v>
      </c>
      <c r="R771" s="57">
        <f t="shared" si="161"/>
        <v>3.5001923076923078</v>
      </c>
      <c r="S771" s="61">
        <f t="shared" si="170"/>
        <v>0</v>
      </c>
      <c r="T771" s="43"/>
    </row>
    <row r="772" spans="1:20" s="22" customFormat="1" x14ac:dyDescent="0.25">
      <c r="A772" s="45" t="s">
        <v>9</v>
      </c>
      <c r="B772" s="46">
        <v>5</v>
      </c>
      <c r="C772" s="46">
        <v>2009</v>
      </c>
      <c r="D772" s="46" t="str">
        <f t="shared" si="162"/>
        <v>4X1X5/2009</v>
      </c>
      <c r="E772" s="62">
        <v>60.67</v>
      </c>
      <c r="F772" s="62">
        <v>1.32</v>
      </c>
      <c r="G772" s="63">
        <f t="shared" ref="G772:G835" si="171">(E772+F772)*0.04</f>
        <v>2.4796</v>
      </c>
      <c r="H772" s="63">
        <f t="shared" ref="H772:H835" si="172">SUM(E772:G772)*0.0825</f>
        <v>5.3187420000000003</v>
      </c>
      <c r="I772" s="63">
        <f t="shared" ref="I772:I835" si="173">SUM(E772:H772)</f>
        <v>69.788342</v>
      </c>
      <c r="J772" s="63">
        <v>77.400000000000006</v>
      </c>
      <c r="K772" s="63">
        <f t="shared" ref="K772:K835" si="174">J772-I772</f>
        <v>7.6116580000000056</v>
      </c>
      <c r="L772" s="64">
        <v>3.2500000000000001E-2</v>
      </c>
      <c r="M772" s="63"/>
      <c r="N772" s="63">
        <f>SUM(M$712:M772)</f>
        <v>0</v>
      </c>
      <c r="O772" s="63">
        <f>SUM(K$712:K772)</f>
        <v>947.88825200000088</v>
      </c>
      <c r="P772" s="64">
        <v>0.10697214438767101</v>
      </c>
      <c r="Q772" s="63">
        <f t="shared" si="163"/>
        <v>947.88825200000088</v>
      </c>
      <c r="R772" s="57">
        <f t="shared" ref="R772:R835" si="175">E772/(LEFT(A772,1)*RIGHT(A772,1)*52/12)</f>
        <v>3.5001923076923078</v>
      </c>
      <c r="S772" s="61">
        <f t="shared" si="170"/>
        <v>0</v>
      </c>
      <c r="T772" s="43"/>
    </row>
    <row r="773" spans="1:20" s="22" customFormat="1" x14ac:dyDescent="0.25">
      <c r="A773" s="45" t="s">
        <v>9</v>
      </c>
      <c r="B773" s="46">
        <v>4</v>
      </c>
      <c r="C773" s="46">
        <v>2009</v>
      </c>
      <c r="D773" s="46" t="str">
        <f t="shared" ref="D773:D836" si="176">A773&amp;"X"&amp;B773&amp;"/"&amp;C773</f>
        <v>4X1X4/2009</v>
      </c>
      <c r="E773" s="62">
        <v>60.67</v>
      </c>
      <c r="F773" s="62">
        <v>1.32</v>
      </c>
      <c r="G773" s="63">
        <f t="shared" si="171"/>
        <v>2.4796</v>
      </c>
      <c r="H773" s="63">
        <f t="shared" si="172"/>
        <v>5.3187420000000003</v>
      </c>
      <c r="I773" s="63">
        <f t="shared" si="173"/>
        <v>69.788342</v>
      </c>
      <c r="J773" s="63">
        <v>77.400000000000006</v>
      </c>
      <c r="K773" s="63">
        <f t="shared" si="174"/>
        <v>7.6116580000000056</v>
      </c>
      <c r="L773" s="64">
        <v>3.2500000000000001E-2</v>
      </c>
      <c r="M773" s="63"/>
      <c r="N773" s="63">
        <f>SUM(M$712:M773)</f>
        <v>0</v>
      </c>
      <c r="O773" s="63">
        <f>SUM(K$712:K773)</f>
        <v>955.49991000000091</v>
      </c>
      <c r="P773" s="64">
        <v>9.9060491181803198E-2</v>
      </c>
      <c r="Q773" s="63">
        <f t="shared" ref="Q773:Q836" si="177">O773+N773</f>
        <v>955.49991000000091</v>
      </c>
      <c r="R773" s="57">
        <f t="shared" si="175"/>
        <v>3.5001923076923078</v>
      </c>
      <c r="S773" s="61">
        <f t="shared" si="170"/>
        <v>0</v>
      </c>
      <c r="T773" s="43"/>
    </row>
    <row r="774" spans="1:20" s="22" customFormat="1" x14ac:dyDescent="0.25">
      <c r="A774" s="45" t="s">
        <v>9</v>
      </c>
      <c r="B774" s="46">
        <v>3</v>
      </c>
      <c r="C774" s="46">
        <v>2009</v>
      </c>
      <c r="D774" s="46" t="str">
        <f t="shared" si="176"/>
        <v>4X1X3/2009</v>
      </c>
      <c r="E774" s="62">
        <v>60.67</v>
      </c>
      <c r="F774" s="62">
        <v>1.32</v>
      </c>
      <c r="G774" s="63">
        <f t="shared" si="171"/>
        <v>2.4796</v>
      </c>
      <c r="H774" s="63">
        <f t="shared" si="172"/>
        <v>5.3187420000000003</v>
      </c>
      <c r="I774" s="63">
        <f t="shared" si="173"/>
        <v>69.788342</v>
      </c>
      <c r="J774" s="63">
        <v>77.400000000000006</v>
      </c>
      <c r="K774" s="63">
        <f t="shared" si="174"/>
        <v>7.6116580000000056</v>
      </c>
      <c r="L774" s="64">
        <v>3.2500000000000001E-2</v>
      </c>
      <c r="M774" s="63"/>
      <c r="N774" s="63">
        <f>SUM(M$712:M774)</f>
        <v>0</v>
      </c>
      <c r="O774" s="63">
        <f>SUM(K$712:K774)</f>
        <v>963.11156800000094</v>
      </c>
      <c r="P774" s="64">
        <v>0.10598318773693752</v>
      </c>
      <c r="Q774" s="63">
        <f t="shared" si="177"/>
        <v>963.11156800000094</v>
      </c>
      <c r="R774" s="57">
        <f t="shared" si="175"/>
        <v>3.5001923076923078</v>
      </c>
      <c r="S774" s="61">
        <f t="shared" si="170"/>
        <v>0</v>
      </c>
      <c r="T774" s="43"/>
    </row>
    <row r="775" spans="1:20" s="22" customFormat="1" x14ac:dyDescent="0.25">
      <c r="A775" s="45" t="s">
        <v>9</v>
      </c>
      <c r="B775" s="46">
        <v>2</v>
      </c>
      <c r="C775" s="46">
        <v>2009</v>
      </c>
      <c r="D775" s="46" t="str">
        <f t="shared" si="176"/>
        <v>4X1X2/2009</v>
      </c>
      <c r="E775" s="62">
        <v>60.67</v>
      </c>
      <c r="F775" s="62">
        <v>1.32</v>
      </c>
      <c r="G775" s="63">
        <f t="shared" si="171"/>
        <v>2.4796</v>
      </c>
      <c r="H775" s="63">
        <f t="shared" si="172"/>
        <v>5.3187420000000003</v>
      </c>
      <c r="I775" s="63">
        <f t="shared" si="173"/>
        <v>69.788342</v>
      </c>
      <c r="J775" s="63">
        <v>77.400000000000006</v>
      </c>
      <c r="K775" s="63">
        <f t="shared" si="174"/>
        <v>7.6116580000000056</v>
      </c>
      <c r="L775" s="64">
        <v>3.2500000000000001E-2</v>
      </c>
      <c r="M775" s="63"/>
      <c r="N775" s="63">
        <f>SUM(M$712:M775)</f>
        <v>0</v>
      </c>
      <c r="O775" s="63">
        <f>SUM(K$712:K775)</f>
        <v>970.72322600000098</v>
      </c>
      <c r="P775" s="64">
        <v>0.10895005768913796</v>
      </c>
      <c r="Q775" s="63">
        <f t="shared" si="177"/>
        <v>970.72322600000098</v>
      </c>
      <c r="R775" s="57">
        <f t="shared" si="175"/>
        <v>3.5001923076923078</v>
      </c>
      <c r="S775" s="61">
        <f t="shared" si="170"/>
        <v>0</v>
      </c>
      <c r="T775" s="43"/>
    </row>
    <row r="776" spans="1:20" s="22" customFormat="1" x14ac:dyDescent="0.25">
      <c r="A776" s="45" t="s">
        <v>9</v>
      </c>
      <c r="B776" s="46">
        <v>1</v>
      </c>
      <c r="C776" s="46">
        <v>2009</v>
      </c>
      <c r="D776" s="46" t="str">
        <f t="shared" si="176"/>
        <v>4X1X1/2009</v>
      </c>
      <c r="E776" s="62">
        <v>60.67</v>
      </c>
      <c r="F776" s="62">
        <v>1.32</v>
      </c>
      <c r="G776" s="63">
        <f t="shared" si="171"/>
        <v>2.4796</v>
      </c>
      <c r="H776" s="63">
        <f t="shared" si="172"/>
        <v>5.3187420000000003</v>
      </c>
      <c r="I776" s="63">
        <f t="shared" si="173"/>
        <v>69.788342</v>
      </c>
      <c r="J776" s="63">
        <v>77.400000000000006</v>
      </c>
      <c r="K776" s="63">
        <f t="shared" si="174"/>
        <v>7.6116580000000056</v>
      </c>
      <c r="L776" s="64">
        <v>3.2500000000000001E-2</v>
      </c>
      <c r="M776" s="63"/>
      <c r="N776" s="63">
        <f>SUM(M$712:M776)</f>
        <v>0</v>
      </c>
      <c r="O776" s="63">
        <f>SUM(K$712:K776)</f>
        <v>978.33488400000101</v>
      </c>
      <c r="P776" s="64">
        <v>0.12592714686006262</v>
      </c>
      <c r="Q776" s="63">
        <f t="shared" si="177"/>
        <v>978.33488400000101</v>
      </c>
      <c r="R776" s="57">
        <f t="shared" si="175"/>
        <v>3.5001923076923078</v>
      </c>
      <c r="S776" s="61">
        <f t="shared" si="170"/>
        <v>0</v>
      </c>
      <c r="T776" s="43"/>
    </row>
    <row r="777" spans="1:20" s="22" customFormat="1" x14ac:dyDescent="0.25">
      <c r="A777" s="45" t="s">
        <v>9</v>
      </c>
      <c r="B777" s="46">
        <v>12</v>
      </c>
      <c r="C777" s="46">
        <v>2008</v>
      </c>
      <c r="D777" s="46" t="str">
        <f t="shared" si="176"/>
        <v>4X1X12/2008</v>
      </c>
      <c r="E777" s="62">
        <v>60.67</v>
      </c>
      <c r="F777" s="62">
        <v>1.32</v>
      </c>
      <c r="G777" s="63">
        <f t="shared" si="171"/>
        <v>2.4796</v>
      </c>
      <c r="H777" s="63">
        <f t="shared" si="172"/>
        <v>5.3187420000000003</v>
      </c>
      <c r="I777" s="63">
        <f t="shared" si="173"/>
        <v>69.788342</v>
      </c>
      <c r="J777" s="63">
        <v>81.2</v>
      </c>
      <c r="K777" s="63">
        <f t="shared" si="174"/>
        <v>11.411658000000003</v>
      </c>
      <c r="L777" s="64">
        <v>3.61E-2</v>
      </c>
      <c r="M777" s="63"/>
      <c r="N777" s="63">
        <f>SUM(M$712:M777)</f>
        <v>0</v>
      </c>
      <c r="O777" s="63">
        <f>SUM(K$712:K777)</f>
        <v>989.746542000001</v>
      </c>
      <c r="P777" s="64">
        <v>0.15098071534531068</v>
      </c>
      <c r="Q777" s="63">
        <f t="shared" si="177"/>
        <v>989.746542000001</v>
      </c>
      <c r="R777" s="57">
        <f t="shared" si="175"/>
        <v>3.5001923076923078</v>
      </c>
      <c r="S777" s="61"/>
      <c r="T777" s="43"/>
    </row>
    <row r="778" spans="1:20" s="22" customFormat="1" x14ac:dyDescent="0.25">
      <c r="A778" s="45" t="s">
        <v>9</v>
      </c>
      <c r="B778" s="46">
        <v>11</v>
      </c>
      <c r="C778" s="46">
        <v>2008</v>
      </c>
      <c r="D778" s="46" t="str">
        <f t="shared" si="176"/>
        <v>4X1X11/2008</v>
      </c>
      <c r="E778" s="62">
        <v>60.67</v>
      </c>
      <c r="F778" s="62">
        <v>1.32</v>
      </c>
      <c r="G778" s="63">
        <f t="shared" si="171"/>
        <v>2.4796</v>
      </c>
      <c r="H778" s="63">
        <f t="shared" si="172"/>
        <v>5.3187420000000003</v>
      </c>
      <c r="I778" s="63">
        <f t="shared" si="173"/>
        <v>69.788342</v>
      </c>
      <c r="J778" s="63">
        <v>81.2</v>
      </c>
      <c r="K778" s="63">
        <f t="shared" si="174"/>
        <v>11.411658000000003</v>
      </c>
      <c r="L778" s="64">
        <v>0.04</v>
      </c>
      <c r="M778" s="63"/>
      <c r="N778" s="63">
        <f>SUM(M$712:M778)</f>
        <v>0</v>
      </c>
      <c r="O778" s="63">
        <f>SUM(K$712:K778)</f>
        <v>1001.158200000001</v>
      </c>
      <c r="P778" s="64">
        <v>0.19498928630295037</v>
      </c>
      <c r="Q778" s="63">
        <f t="shared" si="177"/>
        <v>1001.158200000001</v>
      </c>
      <c r="R778" s="57">
        <f t="shared" si="175"/>
        <v>3.5001923076923078</v>
      </c>
      <c r="S778" s="61">
        <f>R778/R779-1</f>
        <v>0</v>
      </c>
      <c r="T778" s="43"/>
    </row>
    <row r="779" spans="1:20" s="22" customFormat="1" x14ac:dyDescent="0.25">
      <c r="A779" s="45" t="s">
        <v>9</v>
      </c>
      <c r="B779" s="46">
        <v>10</v>
      </c>
      <c r="C779" s="46">
        <v>2008</v>
      </c>
      <c r="D779" s="46" t="str">
        <f t="shared" si="176"/>
        <v>4X1X10/2008</v>
      </c>
      <c r="E779" s="62">
        <v>60.67</v>
      </c>
      <c r="F779" s="62">
        <v>1.32</v>
      </c>
      <c r="G779" s="63">
        <f t="shared" si="171"/>
        <v>2.4796</v>
      </c>
      <c r="H779" s="63">
        <f t="shared" si="172"/>
        <v>5.3187420000000003</v>
      </c>
      <c r="I779" s="63">
        <f t="shared" si="173"/>
        <v>69.788342</v>
      </c>
      <c r="J779" s="63">
        <v>81.2</v>
      </c>
      <c r="K779" s="63">
        <f t="shared" si="174"/>
        <v>11.411658000000003</v>
      </c>
      <c r="L779" s="64">
        <v>4.5599999999999995E-2</v>
      </c>
      <c r="M779" s="63"/>
      <c r="N779" s="63">
        <f>SUM(M$712:M779)</f>
        <v>0</v>
      </c>
      <c r="O779" s="63">
        <f>SUM(K$712:K779)</f>
        <v>1012.569858000001</v>
      </c>
      <c r="P779" s="64">
        <v>0.20801054887094114</v>
      </c>
      <c r="Q779" s="63">
        <f t="shared" si="177"/>
        <v>1012.569858000001</v>
      </c>
      <c r="R779" s="57">
        <f t="shared" si="175"/>
        <v>3.5001923076923078</v>
      </c>
      <c r="S779" s="61">
        <f t="shared" ref="S779:S786" si="178">R779/R780-1</f>
        <v>0</v>
      </c>
      <c r="T779" s="43"/>
    </row>
    <row r="780" spans="1:20" s="22" customFormat="1" x14ac:dyDescent="0.25">
      <c r="A780" s="45" t="s">
        <v>9</v>
      </c>
      <c r="B780" s="46">
        <v>9</v>
      </c>
      <c r="C780" s="46">
        <v>2008</v>
      </c>
      <c r="D780" s="46" t="str">
        <f t="shared" si="176"/>
        <v>4X1X9/2008</v>
      </c>
      <c r="E780" s="62">
        <v>60.67</v>
      </c>
      <c r="F780" s="62">
        <v>1.32</v>
      </c>
      <c r="G780" s="63">
        <f t="shared" si="171"/>
        <v>2.4796</v>
      </c>
      <c r="H780" s="63">
        <f t="shared" si="172"/>
        <v>5.3187420000000003</v>
      </c>
      <c r="I780" s="63">
        <f t="shared" si="173"/>
        <v>69.788342</v>
      </c>
      <c r="J780" s="63">
        <v>81.2</v>
      </c>
      <c r="K780" s="63">
        <f t="shared" si="174"/>
        <v>11.411658000000003</v>
      </c>
      <c r="L780" s="64">
        <v>0.05</v>
      </c>
      <c r="M780" s="63"/>
      <c r="N780" s="63">
        <f>SUM(M$712:M780)</f>
        <v>0</v>
      </c>
      <c r="O780" s="63">
        <f>SUM(K$712:K780)</f>
        <v>1023.981516000001</v>
      </c>
      <c r="P780" s="64">
        <v>0.2180649414867315</v>
      </c>
      <c r="Q780" s="63">
        <f t="shared" si="177"/>
        <v>1023.981516000001</v>
      </c>
      <c r="R780" s="57">
        <f t="shared" si="175"/>
        <v>3.5001923076923078</v>
      </c>
      <c r="S780" s="61">
        <f t="shared" si="178"/>
        <v>0</v>
      </c>
      <c r="T780" s="43"/>
    </row>
    <row r="781" spans="1:20" s="22" customFormat="1" x14ac:dyDescent="0.25">
      <c r="A781" s="45" t="s">
        <v>9</v>
      </c>
      <c r="B781" s="46">
        <v>8</v>
      </c>
      <c r="C781" s="46">
        <v>2008</v>
      </c>
      <c r="D781" s="46" t="str">
        <f t="shared" si="176"/>
        <v>4X1X8/2008</v>
      </c>
      <c r="E781" s="62">
        <v>60.67</v>
      </c>
      <c r="F781" s="62">
        <v>1.32</v>
      </c>
      <c r="G781" s="63">
        <f t="shared" si="171"/>
        <v>2.4796</v>
      </c>
      <c r="H781" s="63">
        <f t="shared" si="172"/>
        <v>5.3187420000000003</v>
      </c>
      <c r="I781" s="63">
        <f t="shared" si="173"/>
        <v>69.788342</v>
      </c>
      <c r="J781" s="63">
        <v>81.2</v>
      </c>
      <c r="K781" s="63">
        <f t="shared" si="174"/>
        <v>11.411658000000003</v>
      </c>
      <c r="L781" s="64">
        <v>0.05</v>
      </c>
      <c r="M781" s="63"/>
      <c r="N781" s="63">
        <f>SUM(M$712:M781)</f>
        <v>0</v>
      </c>
      <c r="O781" s="63">
        <f>SUM(K$712:K781)</f>
        <v>1035.393174000001</v>
      </c>
      <c r="P781" s="64">
        <v>0.23405307400692268</v>
      </c>
      <c r="Q781" s="63">
        <f t="shared" si="177"/>
        <v>1035.393174000001</v>
      </c>
      <c r="R781" s="57">
        <f t="shared" si="175"/>
        <v>3.5001923076923078</v>
      </c>
      <c r="S781" s="61">
        <f t="shared" si="178"/>
        <v>0</v>
      </c>
      <c r="T781" s="43"/>
    </row>
    <row r="782" spans="1:20" s="22" customFormat="1" x14ac:dyDescent="0.25">
      <c r="A782" s="45" t="s">
        <v>9</v>
      </c>
      <c r="B782" s="46">
        <v>7</v>
      </c>
      <c r="C782" s="46">
        <v>2008</v>
      </c>
      <c r="D782" s="46" t="str">
        <f t="shared" si="176"/>
        <v>4X1X7/2008</v>
      </c>
      <c r="E782" s="62">
        <v>60.67</v>
      </c>
      <c r="F782" s="62">
        <v>1.32</v>
      </c>
      <c r="G782" s="63">
        <f t="shared" si="171"/>
        <v>2.4796</v>
      </c>
      <c r="H782" s="63">
        <f t="shared" si="172"/>
        <v>5.3187420000000003</v>
      </c>
      <c r="I782" s="63">
        <f t="shared" si="173"/>
        <v>69.788342</v>
      </c>
      <c r="J782" s="63">
        <v>81.2</v>
      </c>
      <c r="K782" s="63">
        <f t="shared" si="174"/>
        <v>11.411658000000003</v>
      </c>
      <c r="L782" s="64">
        <v>0.05</v>
      </c>
      <c r="M782" s="63"/>
      <c r="N782" s="63">
        <f>SUM(M$712:M782)</f>
        <v>0</v>
      </c>
      <c r="O782" s="63">
        <f>SUM(K$712:K782)</f>
        <v>1046.8048320000009</v>
      </c>
      <c r="P782" s="64">
        <v>0.22993242129553321</v>
      </c>
      <c r="Q782" s="63">
        <f t="shared" si="177"/>
        <v>1046.8048320000009</v>
      </c>
      <c r="R782" s="57">
        <f t="shared" si="175"/>
        <v>3.5001923076923078</v>
      </c>
      <c r="S782" s="61">
        <f t="shared" si="178"/>
        <v>0</v>
      </c>
      <c r="T782" s="43"/>
    </row>
    <row r="783" spans="1:20" s="22" customFormat="1" x14ac:dyDescent="0.25">
      <c r="A783" s="45" t="s">
        <v>9</v>
      </c>
      <c r="B783" s="46">
        <v>6</v>
      </c>
      <c r="C783" s="46">
        <v>2008</v>
      </c>
      <c r="D783" s="46" t="str">
        <f t="shared" si="176"/>
        <v>4X1X6/2008</v>
      </c>
      <c r="E783" s="62">
        <v>60.67</v>
      </c>
      <c r="F783" s="62">
        <v>1.32</v>
      </c>
      <c r="G783" s="63">
        <f t="shared" si="171"/>
        <v>2.4796</v>
      </c>
      <c r="H783" s="63">
        <f t="shared" si="172"/>
        <v>5.3187420000000003</v>
      </c>
      <c r="I783" s="63">
        <f t="shared" si="173"/>
        <v>69.788342</v>
      </c>
      <c r="J783" s="63">
        <v>81.2</v>
      </c>
      <c r="K783" s="63">
        <f t="shared" si="174"/>
        <v>11.411658000000003</v>
      </c>
      <c r="L783" s="64">
        <v>0.05</v>
      </c>
      <c r="M783" s="63"/>
      <c r="N783" s="63">
        <f>SUM(M$712:M783)</f>
        <v>0</v>
      </c>
      <c r="O783" s="63">
        <f>SUM(K$712:K783)</f>
        <v>1058.2164900000009</v>
      </c>
      <c r="P783" s="64">
        <v>0.22993242129553321</v>
      </c>
      <c r="Q783" s="63">
        <f t="shared" si="177"/>
        <v>1058.2164900000009</v>
      </c>
      <c r="R783" s="57">
        <f t="shared" si="175"/>
        <v>3.5001923076923078</v>
      </c>
      <c r="S783" s="61">
        <f t="shared" si="178"/>
        <v>0</v>
      </c>
      <c r="T783" s="43"/>
    </row>
    <row r="784" spans="1:20" s="22" customFormat="1" x14ac:dyDescent="0.25">
      <c r="A784" s="45" t="s">
        <v>9</v>
      </c>
      <c r="B784" s="46">
        <v>5</v>
      </c>
      <c r="C784" s="46">
        <v>2008</v>
      </c>
      <c r="D784" s="46" t="str">
        <f t="shared" si="176"/>
        <v>4X1X5/2008</v>
      </c>
      <c r="E784" s="62">
        <v>60.67</v>
      </c>
      <c r="F784" s="62">
        <v>1.32</v>
      </c>
      <c r="G784" s="63">
        <f t="shared" si="171"/>
        <v>2.4796</v>
      </c>
      <c r="H784" s="63">
        <f t="shared" si="172"/>
        <v>5.3187420000000003</v>
      </c>
      <c r="I784" s="63">
        <f t="shared" si="173"/>
        <v>69.788342</v>
      </c>
      <c r="J784" s="63">
        <v>81.2</v>
      </c>
      <c r="K784" s="63">
        <f t="shared" si="174"/>
        <v>11.411658000000003</v>
      </c>
      <c r="L784" s="64">
        <v>0.05</v>
      </c>
      <c r="M784" s="63"/>
      <c r="N784" s="63">
        <f>SUM(M$712:M784)</f>
        <v>0</v>
      </c>
      <c r="O784" s="63">
        <f>SUM(K$712:K784)</f>
        <v>1069.6281480000009</v>
      </c>
      <c r="P784" s="64">
        <v>0.19400032965221689</v>
      </c>
      <c r="Q784" s="63">
        <f t="shared" si="177"/>
        <v>1069.6281480000009</v>
      </c>
      <c r="R784" s="57">
        <f t="shared" si="175"/>
        <v>3.5001923076923078</v>
      </c>
      <c r="S784" s="61">
        <f t="shared" si="178"/>
        <v>0</v>
      </c>
      <c r="T784" s="43"/>
    </row>
    <row r="785" spans="1:20" s="22" customFormat="1" x14ac:dyDescent="0.25">
      <c r="A785" s="45" t="s">
        <v>9</v>
      </c>
      <c r="B785" s="46">
        <v>4</v>
      </c>
      <c r="C785" s="46">
        <v>2008</v>
      </c>
      <c r="D785" s="46" t="str">
        <f t="shared" si="176"/>
        <v>4X1X4/2008</v>
      </c>
      <c r="E785" s="62">
        <v>60.67</v>
      </c>
      <c r="F785" s="62">
        <v>1.32</v>
      </c>
      <c r="G785" s="63">
        <f t="shared" si="171"/>
        <v>2.4796</v>
      </c>
      <c r="H785" s="63">
        <f t="shared" si="172"/>
        <v>5.3187420000000003</v>
      </c>
      <c r="I785" s="63">
        <f t="shared" si="173"/>
        <v>69.788342</v>
      </c>
      <c r="J785" s="63">
        <v>81.2</v>
      </c>
      <c r="K785" s="63">
        <f t="shared" si="174"/>
        <v>11.411658000000003</v>
      </c>
      <c r="L785" s="64">
        <v>5.2400000000000002E-2</v>
      </c>
      <c r="M785" s="63"/>
      <c r="N785" s="63">
        <f>SUM(M$712:M785)</f>
        <v>0</v>
      </c>
      <c r="O785" s="63">
        <f>SUM(K$712:K785)</f>
        <v>1081.0398060000009</v>
      </c>
      <c r="P785" s="64">
        <v>0.18394593703642656</v>
      </c>
      <c r="Q785" s="63">
        <f t="shared" si="177"/>
        <v>1081.0398060000009</v>
      </c>
      <c r="R785" s="57">
        <f t="shared" si="175"/>
        <v>3.5001923076923078</v>
      </c>
      <c r="S785" s="61">
        <f t="shared" si="178"/>
        <v>0</v>
      </c>
      <c r="T785" s="43"/>
    </row>
    <row r="786" spans="1:20" s="22" customFormat="1" x14ac:dyDescent="0.25">
      <c r="A786" s="45" t="s">
        <v>9</v>
      </c>
      <c r="B786" s="46">
        <v>3</v>
      </c>
      <c r="C786" s="46">
        <v>2008</v>
      </c>
      <c r="D786" s="46" t="str">
        <f t="shared" si="176"/>
        <v>4X1X3/2008</v>
      </c>
      <c r="E786" s="62">
        <v>60.67</v>
      </c>
      <c r="F786" s="62">
        <v>1.32</v>
      </c>
      <c r="G786" s="63">
        <f t="shared" si="171"/>
        <v>2.4796</v>
      </c>
      <c r="H786" s="63">
        <f t="shared" si="172"/>
        <v>5.3187420000000003</v>
      </c>
      <c r="I786" s="63">
        <f t="shared" si="173"/>
        <v>69.788342</v>
      </c>
      <c r="J786" s="63">
        <v>81.2</v>
      </c>
      <c r="K786" s="63">
        <f t="shared" si="174"/>
        <v>11.411658000000003</v>
      </c>
      <c r="L786" s="64">
        <v>5.6600000000000004E-2</v>
      </c>
      <c r="M786" s="63"/>
      <c r="N786" s="63">
        <f>SUM(M$712:M786)</f>
        <v>0</v>
      </c>
      <c r="O786" s="63">
        <f>SUM(K$712:K786)</f>
        <v>1092.4514640000009</v>
      </c>
      <c r="P786" s="64">
        <v>0.1580682380089006</v>
      </c>
      <c r="Q786" s="63">
        <f t="shared" si="177"/>
        <v>1092.4514640000009</v>
      </c>
      <c r="R786" s="57">
        <f t="shared" si="175"/>
        <v>3.5001923076923078</v>
      </c>
      <c r="S786" s="61">
        <f t="shared" si="178"/>
        <v>0</v>
      </c>
      <c r="T786" s="43"/>
    </row>
    <row r="787" spans="1:20" s="22" customFormat="1" x14ac:dyDescent="0.25">
      <c r="A787" s="45" t="s">
        <v>9</v>
      </c>
      <c r="B787" s="46">
        <v>2</v>
      </c>
      <c r="C787" s="46">
        <v>2008</v>
      </c>
      <c r="D787" s="46" t="str">
        <f t="shared" si="176"/>
        <v>4X1X2/2008</v>
      </c>
      <c r="E787" s="62">
        <v>60.67</v>
      </c>
      <c r="F787" s="62">
        <v>1.32</v>
      </c>
      <c r="G787" s="63">
        <f t="shared" si="171"/>
        <v>2.4796</v>
      </c>
      <c r="H787" s="63">
        <f t="shared" si="172"/>
        <v>5.3187420000000003</v>
      </c>
      <c r="I787" s="63">
        <f t="shared" si="173"/>
        <v>69.788342</v>
      </c>
      <c r="J787" s="63">
        <v>81.2</v>
      </c>
      <c r="K787" s="63">
        <f t="shared" si="174"/>
        <v>11.411658000000003</v>
      </c>
      <c r="L787" s="64">
        <v>0.06</v>
      </c>
      <c r="M787" s="63"/>
      <c r="N787" s="63">
        <f>SUM(M$712:M787)</f>
        <v>0</v>
      </c>
      <c r="O787" s="63">
        <f>SUM(K$712:K787)</f>
        <v>1103.8631220000009</v>
      </c>
      <c r="P787" s="64">
        <v>0.15394758529751112</v>
      </c>
      <c r="Q787" s="63">
        <f t="shared" si="177"/>
        <v>1103.8631220000009</v>
      </c>
      <c r="R787" s="57">
        <f t="shared" si="175"/>
        <v>3.5001923076923078</v>
      </c>
      <c r="S787" s="61"/>
      <c r="T787" s="43"/>
    </row>
    <row r="788" spans="1:20" s="22" customFormat="1" x14ac:dyDescent="0.25">
      <c r="A788" s="45" t="s">
        <v>9</v>
      </c>
      <c r="B788" s="46">
        <v>1</v>
      </c>
      <c r="C788" s="46">
        <v>2008</v>
      </c>
      <c r="D788" s="46" t="str">
        <f t="shared" si="176"/>
        <v>4X1X1/2008</v>
      </c>
      <c r="E788" s="62">
        <v>60.67</v>
      </c>
      <c r="F788" s="62">
        <v>1.32</v>
      </c>
      <c r="G788" s="63">
        <f t="shared" si="171"/>
        <v>2.4796</v>
      </c>
      <c r="H788" s="63">
        <f t="shared" si="172"/>
        <v>5.3187420000000003</v>
      </c>
      <c r="I788" s="63">
        <f t="shared" si="173"/>
        <v>69.788342</v>
      </c>
      <c r="J788" s="63">
        <v>81.2</v>
      </c>
      <c r="K788" s="63">
        <f t="shared" si="174"/>
        <v>11.411658000000003</v>
      </c>
      <c r="L788" s="64">
        <v>6.9800000000000001E-2</v>
      </c>
      <c r="M788" s="63"/>
      <c r="N788" s="63">
        <f>SUM(M$712:M788)</f>
        <v>0</v>
      </c>
      <c r="O788" s="63">
        <f>SUM(K$712:K788)</f>
        <v>1115.2747800000009</v>
      </c>
      <c r="P788" s="64">
        <v>0.11916927641338389</v>
      </c>
      <c r="Q788" s="63">
        <f t="shared" si="177"/>
        <v>1115.2747800000009</v>
      </c>
      <c r="R788" s="57">
        <f t="shared" si="175"/>
        <v>3.5001923076923078</v>
      </c>
      <c r="S788" s="61">
        <f>R788/R789-1</f>
        <v>0</v>
      </c>
      <c r="T788" s="43"/>
    </row>
    <row r="789" spans="1:20" s="22" customFormat="1" x14ac:dyDescent="0.25">
      <c r="A789" s="45" t="s">
        <v>9</v>
      </c>
      <c r="B789" s="46">
        <v>12</v>
      </c>
      <c r="C789" s="46">
        <v>2007</v>
      </c>
      <c r="D789" s="46" t="str">
        <f t="shared" si="176"/>
        <v>4X1X12/2007</v>
      </c>
      <c r="E789" s="62">
        <v>60.67</v>
      </c>
      <c r="F789" s="62">
        <v>1.32</v>
      </c>
      <c r="G789" s="63">
        <f t="shared" si="171"/>
        <v>2.4796</v>
      </c>
      <c r="H789" s="63">
        <f t="shared" si="172"/>
        <v>5.3187420000000003</v>
      </c>
      <c r="I789" s="63">
        <f t="shared" si="173"/>
        <v>69.788342</v>
      </c>
      <c r="J789" s="63">
        <v>76.05</v>
      </c>
      <c r="K789" s="63">
        <f t="shared" si="174"/>
        <v>6.2616579999999971</v>
      </c>
      <c r="L789" s="64">
        <v>7.3300000000000004E-2</v>
      </c>
      <c r="M789" s="63"/>
      <c r="N789" s="63">
        <f>SUM(M$712:M789)</f>
        <v>0</v>
      </c>
      <c r="O789" s="63">
        <f>SUM(K$712:K789)</f>
        <v>1121.5364380000008</v>
      </c>
      <c r="P789" s="64">
        <v>0.14422284489863194</v>
      </c>
      <c r="Q789" s="63">
        <f t="shared" si="177"/>
        <v>1121.5364380000008</v>
      </c>
      <c r="R789" s="57">
        <f t="shared" si="175"/>
        <v>3.5001923076923078</v>
      </c>
      <c r="S789" s="61">
        <f t="shared" ref="S789:S796" si="179">R789/R790-1</f>
        <v>0</v>
      </c>
      <c r="T789" s="43"/>
    </row>
    <row r="790" spans="1:20" s="22" customFormat="1" x14ac:dyDescent="0.25">
      <c r="A790" s="45" t="s">
        <v>9</v>
      </c>
      <c r="B790" s="46">
        <v>11</v>
      </c>
      <c r="C790" s="46">
        <v>2007</v>
      </c>
      <c r="D790" s="46" t="str">
        <f t="shared" si="176"/>
        <v>4X1X11/2007</v>
      </c>
      <c r="E790" s="62">
        <v>60.67</v>
      </c>
      <c r="F790" s="62">
        <v>1.32</v>
      </c>
      <c r="G790" s="63">
        <f t="shared" si="171"/>
        <v>2.4796</v>
      </c>
      <c r="H790" s="63">
        <f t="shared" si="172"/>
        <v>5.3187420000000003</v>
      </c>
      <c r="I790" s="63">
        <f t="shared" si="173"/>
        <v>69.788342</v>
      </c>
      <c r="J790" s="63">
        <v>76.05</v>
      </c>
      <c r="K790" s="63">
        <f t="shared" si="174"/>
        <v>6.2616579999999971</v>
      </c>
      <c r="L790" s="64">
        <v>7.4999999999999997E-2</v>
      </c>
      <c r="M790" s="63"/>
      <c r="N790" s="63">
        <f>SUM(M$712:M790)</f>
        <v>0</v>
      </c>
      <c r="O790" s="63">
        <f>SUM(K$712:K790)</f>
        <v>1127.7980960000007</v>
      </c>
      <c r="P790" s="64">
        <v>0.12592714686006262</v>
      </c>
      <c r="Q790" s="63">
        <f t="shared" si="177"/>
        <v>1127.7980960000007</v>
      </c>
      <c r="R790" s="57">
        <f t="shared" si="175"/>
        <v>3.5001923076923078</v>
      </c>
      <c r="S790" s="61">
        <f t="shared" si="179"/>
        <v>0</v>
      </c>
      <c r="T790" s="43"/>
    </row>
    <row r="791" spans="1:20" s="22" customFormat="1" x14ac:dyDescent="0.25">
      <c r="A791" s="45" t="s">
        <v>9</v>
      </c>
      <c r="B791" s="46">
        <v>10</v>
      </c>
      <c r="C791" s="46">
        <v>2007</v>
      </c>
      <c r="D791" s="46" t="str">
        <f t="shared" si="176"/>
        <v>4X1X10/2007</v>
      </c>
      <c r="E791" s="62">
        <v>60.67</v>
      </c>
      <c r="F791" s="62">
        <v>1.32</v>
      </c>
      <c r="G791" s="63">
        <f t="shared" si="171"/>
        <v>2.4796</v>
      </c>
      <c r="H791" s="63">
        <f t="shared" si="172"/>
        <v>5.3187420000000003</v>
      </c>
      <c r="I791" s="63">
        <f t="shared" si="173"/>
        <v>69.788342</v>
      </c>
      <c r="J791" s="63">
        <v>76.05</v>
      </c>
      <c r="K791" s="63">
        <f t="shared" si="174"/>
        <v>6.2616579999999971</v>
      </c>
      <c r="L791" s="64">
        <v>7.7399999999999997E-2</v>
      </c>
      <c r="M791" s="63"/>
      <c r="N791" s="63">
        <f>SUM(M$712:M791)</f>
        <v>0</v>
      </c>
      <c r="O791" s="63">
        <f>SUM(K$712:K791)</f>
        <v>1134.0597540000006</v>
      </c>
      <c r="P791" s="64">
        <v>0.12081753749793968</v>
      </c>
      <c r="Q791" s="63">
        <f t="shared" si="177"/>
        <v>1134.0597540000006</v>
      </c>
      <c r="R791" s="57">
        <f t="shared" si="175"/>
        <v>3.5001923076923078</v>
      </c>
      <c r="S791" s="61">
        <f t="shared" si="179"/>
        <v>0</v>
      </c>
      <c r="T791" s="43"/>
    </row>
    <row r="792" spans="1:20" s="22" customFormat="1" x14ac:dyDescent="0.25">
      <c r="A792" s="45" t="s">
        <v>9</v>
      </c>
      <c r="B792" s="46">
        <v>9</v>
      </c>
      <c r="C792" s="46">
        <v>2007</v>
      </c>
      <c r="D792" s="46" t="str">
        <f t="shared" si="176"/>
        <v>4X1X9/2007</v>
      </c>
      <c r="E792" s="62">
        <v>60.67</v>
      </c>
      <c r="F792" s="62">
        <v>1.32</v>
      </c>
      <c r="G792" s="63">
        <f t="shared" si="171"/>
        <v>2.4796</v>
      </c>
      <c r="H792" s="63">
        <f t="shared" si="172"/>
        <v>5.3187420000000003</v>
      </c>
      <c r="I792" s="63">
        <f t="shared" si="173"/>
        <v>69.788342</v>
      </c>
      <c r="J792" s="63">
        <v>76.05</v>
      </c>
      <c r="K792" s="63">
        <f t="shared" si="174"/>
        <v>6.2616579999999971</v>
      </c>
      <c r="L792" s="64">
        <v>8.0299999999999996E-2</v>
      </c>
      <c r="M792" s="63"/>
      <c r="N792" s="63">
        <f>SUM(M$712:M792)</f>
        <v>0</v>
      </c>
      <c r="O792" s="63">
        <f>SUM(K$712:K792)</f>
        <v>1140.3214120000005</v>
      </c>
      <c r="P792" s="64">
        <v>0.11587275424427229</v>
      </c>
      <c r="Q792" s="63">
        <f t="shared" si="177"/>
        <v>1140.3214120000005</v>
      </c>
      <c r="R792" s="57">
        <f t="shared" si="175"/>
        <v>3.5001923076923078</v>
      </c>
      <c r="S792" s="61">
        <f t="shared" si="179"/>
        <v>0</v>
      </c>
      <c r="T792" s="43"/>
    </row>
    <row r="793" spans="1:20" s="22" customFormat="1" x14ac:dyDescent="0.25">
      <c r="A793" s="45" t="s">
        <v>9</v>
      </c>
      <c r="B793" s="46">
        <v>8</v>
      </c>
      <c r="C793" s="46">
        <v>2007</v>
      </c>
      <c r="D793" s="46" t="str">
        <f t="shared" si="176"/>
        <v>4X1X8/2007</v>
      </c>
      <c r="E793" s="62">
        <v>60.67</v>
      </c>
      <c r="F793" s="62">
        <v>1.32</v>
      </c>
      <c r="G793" s="63">
        <f t="shared" si="171"/>
        <v>2.4796</v>
      </c>
      <c r="H793" s="63">
        <f t="shared" si="172"/>
        <v>5.3187420000000003</v>
      </c>
      <c r="I793" s="63">
        <f t="shared" si="173"/>
        <v>69.788342</v>
      </c>
      <c r="J793" s="63">
        <v>76.05</v>
      </c>
      <c r="K793" s="63">
        <f t="shared" si="174"/>
        <v>6.2616579999999971</v>
      </c>
      <c r="L793" s="64">
        <v>8.2500000000000004E-2</v>
      </c>
      <c r="M793" s="63"/>
      <c r="N793" s="63">
        <f>SUM(M$712:M793)</f>
        <v>0</v>
      </c>
      <c r="O793" s="63">
        <f>SUM(K$712:K793)</f>
        <v>1146.5830700000004</v>
      </c>
      <c r="P793" s="64">
        <v>0.11389484094280534</v>
      </c>
      <c r="Q793" s="63">
        <f t="shared" si="177"/>
        <v>1146.5830700000004</v>
      </c>
      <c r="R793" s="57">
        <f t="shared" si="175"/>
        <v>3.5001923076923078</v>
      </c>
      <c r="S793" s="61">
        <f t="shared" si="179"/>
        <v>0</v>
      </c>
      <c r="T793" s="43"/>
    </row>
    <row r="794" spans="1:20" s="22" customFormat="1" x14ac:dyDescent="0.25">
      <c r="A794" s="45" t="s">
        <v>9</v>
      </c>
      <c r="B794" s="46">
        <v>7</v>
      </c>
      <c r="C794" s="46">
        <v>2007</v>
      </c>
      <c r="D794" s="46" t="str">
        <f t="shared" si="176"/>
        <v>4X1X7/2007</v>
      </c>
      <c r="E794" s="62">
        <v>60.67</v>
      </c>
      <c r="F794" s="62">
        <v>1.32</v>
      </c>
      <c r="G794" s="63">
        <f t="shared" si="171"/>
        <v>2.4796</v>
      </c>
      <c r="H794" s="63">
        <f t="shared" si="172"/>
        <v>5.3187420000000003</v>
      </c>
      <c r="I794" s="63">
        <f t="shared" si="173"/>
        <v>69.788342</v>
      </c>
      <c r="J794" s="63">
        <v>76.05</v>
      </c>
      <c r="K794" s="63">
        <f t="shared" si="174"/>
        <v>6.2616579999999971</v>
      </c>
      <c r="L794" s="64">
        <v>8.2500000000000004E-2</v>
      </c>
      <c r="M794" s="63"/>
      <c r="N794" s="63">
        <f>SUM(M$712:M794)</f>
        <v>0</v>
      </c>
      <c r="O794" s="63">
        <f>SUM(K$712:K794)</f>
        <v>1152.8447280000003</v>
      </c>
      <c r="P794" s="64">
        <v>0.11389484094280534</v>
      </c>
      <c r="Q794" s="63">
        <f t="shared" si="177"/>
        <v>1152.8447280000003</v>
      </c>
      <c r="R794" s="57">
        <f t="shared" si="175"/>
        <v>3.5001923076923078</v>
      </c>
      <c r="S794" s="61">
        <f t="shared" si="179"/>
        <v>0</v>
      </c>
      <c r="T794" s="43"/>
    </row>
    <row r="795" spans="1:20" s="22" customFormat="1" x14ac:dyDescent="0.25">
      <c r="A795" s="45" t="s">
        <v>9</v>
      </c>
      <c r="B795" s="46">
        <v>6</v>
      </c>
      <c r="C795" s="46">
        <v>2007</v>
      </c>
      <c r="D795" s="46" t="str">
        <f t="shared" si="176"/>
        <v>4X1X6/2007</v>
      </c>
      <c r="E795" s="62">
        <v>60.67</v>
      </c>
      <c r="F795" s="62">
        <v>1.32</v>
      </c>
      <c r="G795" s="63">
        <f t="shared" si="171"/>
        <v>2.4796</v>
      </c>
      <c r="H795" s="63">
        <f t="shared" si="172"/>
        <v>5.3187420000000003</v>
      </c>
      <c r="I795" s="63">
        <f t="shared" si="173"/>
        <v>69.788342</v>
      </c>
      <c r="J795" s="63">
        <v>76.05</v>
      </c>
      <c r="K795" s="63">
        <f t="shared" si="174"/>
        <v>6.2616579999999971</v>
      </c>
      <c r="L795" s="64">
        <v>8.2500000000000004E-2</v>
      </c>
      <c r="M795" s="63"/>
      <c r="N795" s="63">
        <f>SUM(M$712:M795)</f>
        <v>0</v>
      </c>
      <c r="O795" s="63">
        <f>SUM(K$712:K795)</f>
        <v>1159.1063860000002</v>
      </c>
      <c r="P795" s="64">
        <v>0.11290588429207185</v>
      </c>
      <c r="Q795" s="63">
        <f t="shared" si="177"/>
        <v>1159.1063860000002</v>
      </c>
      <c r="R795" s="57">
        <f t="shared" si="175"/>
        <v>3.5001923076923078</v>
      </c>
      <c r="S795" s="61">
        <f t="shared" si="179"/>
        <v>0</v>
      </c>
      <c r="T795" s="43"/>
    </row>
    <row r="796" spans="1:20" s="22" customFormat="1" x14ac:dyDescent="0.25">
      <c r="A796" s="45" t="s">
        <v>9</v>
      </c>
      <c r="B796" s="46">
        <v>5</v>
      </c>
      <c r="C796" s="46">
        <v>2007</v>
      </c>
      <c r="D796" s="46" t="str">
        <f t="shared" si="176"/>
        <v>4X1X5/2007</v>
      </c>
      <c r="E796" s="62">
        <v>60.67</v>
      </c>
      <c r="F796" s="62">
        <v>1.32</v>
      </c>
      <c r="G796" s="63">
        <f t="shared" si="171"/>
        <v>2.4796</v>
      </c>
      <c r="H796" s="63">
        <f t="shared" si="172"/>
        <v>5.3187420000000003</v>
      </c>
      <c r="I796" s="63">
        <f t="shared" si="173"/>
        <v>69.788342</v>
      </c>
      <c r="J796" s="63">
        <v>76.05</v>
      </c>
      <c r="K796" s="63">
        <f t="shared" si="174"/>
        <v>6.2616579999999971</v>
      </c>
      <c r="L796" s="64">
        <v>8.2500000000000004E-2</v>
      </c>
      <c r="M796" s="63"/>
      <c r="N796" s="63">
        <f>SUM(M$712:M796)</f>
        <v>0</v>
      </c>
      <c r="O796" s="63">
        <f>SUM(K$712:K796)</f>
        <v>1165.3680440000001</v>
      </c>
      <c r="P796" s="64">
        <v>0.11587275424427229</v>
      </c>
      <c r="Q796" s="63">
        <f t="shared" si="177"/>
        <v>1165.3680440000001</v>
      </c>
      <c r="R796" s="57">
        <f t="shared" si="175"/>
        <v>3.5001923076923078</v>
      </c>
      <c r="S796" s="61">
        <f t="shared" si="179"/>
        <v>0</v>
      </c>
      <c r="T796" s="43"/>
    </row>
    <row r="797" spans="1:20" s="22" customFormat="1" x14ac:dyDescent="0.25">
      <c r="A797" s="45" t="s">
        <v>9</v>
      </c>
      <c r="B797" s="46">
        <v>4</v>
      </c>
      <c r="C797" s="46">
        <v>2007</v>
      </c>
      <c r="D797" s="46" t="str">
        <f t="shared" si="176"/>
        <v>4X1X4/2007</v>
      </c>
      <c r="E797" s="62">
        <v>60.67</v>
      </c>
      <c r="F797" s="62">
        <v>1.32</v>
      </c>
      <c r="G797" s="63">
        <f t="shared" si="171"/>
        <v>2.4796</v>
      </c>
      <c r="H797" s="63">
        <f t="shared" si="172"/>
        <v>5.3187420000000003</v>
      </c>
      <c r="I797" s="63">
        <f t="shared" si="173"/>
        <v>69.788342</v>
      </c>
      <c r="J797" s="63">
        <v>76.05</v>
      </c>
      <c r="K797" s="63">
        <f t="shared" si="174"/>
        <v>6.2616579999999971</v>
      </c>
      <c r="L797" s="64">
        <v>8.2500000000000004E-2</v>
      </c>
      <c r="M797" s="63"/>
      <c r="N797" s="63">
        <f>SUM(M$712:M797)</f>
        <v>0</v>
      </c>
      <c r="O797" s="63">
        <f>SUM(K$712:K797)</f>
        <v>1171.629702</v>
      </c>
      <c r="P797" s="64">
        <v>0.10664249217075984</v>
      </c>
      <c r="Q797" s="63">
        <f t="shared" si="177"/>
        <v>1171.629702</v>
      </c>
      <c r="R797" s="57">
        <f t="shared" si="175"/>
        <v>3.5001923076923078</v>
      </c>
      <c r="S797" s="61"/>
      <c r="T797" s="43"/>
    </row>
    <row r="798" spans="1:20" s="22" customFormat="1" x14ac:dyDescent="0.25">
      <c r="A798" s="45" t="s">
        <v>9</v>
      </c>
      <c r="B798" s="46">
        <v>3</v>
      </c>
      <c r="C798" s="46">
        <v>2007</v>
      </c>
      <c r="D798" s="46" t="str">
        <f t="shared" si="176"/>
        <v>4X1X3/2007</v>
      </c>
      <c r="E798" s="62">
        <v>60.67</v>
      </c>
      <c r="F798" s="62">
        <v>1.32</v>
      </c>
      <c r="G798" s="63">
        <f t="shared" si="171"/>
        <v>2.4796</v>
      </c>
      <c r="H798" s="63">
        <f t="shared" si="172"/>
        <v>5.3187420000000003</v>
      </c>
      <c r="I798" s="63">
        <f t="shared" si="173"/>
        <v>69.788342</v>
      </c>
      <c r="J798" s="63">
        <v>76.05</v>
      </c>
      <c r="K798" s="63">
        <f t="shared" si="174"/>
        <v>6.2616579999999971</v>
      </c>
      <c r="L798" s="64">
        <v>8.2500000000000004E-2</v>
      </c>
      <c r="M798" s="63"/>
      <c r="N798" s="63">
        <f>SUM(M$712:M798)</f>
        <v>0</v>
      </c>
      <c r="O798" s="63">
        <f>SUM(K$712:K798)</f>
        <v>1177.8913599999998</v>
      </c>
      <c r="P798" s="64">
        <v>9.4775012361958136E-2</v>
      </c>
      <c r="Q798" s="63">
        <f t="shared" si="177"/>
        <v>1177.8913599999998</v>
      </c>
      <c r="R798" s="57">
        <f t="shared" si="175"/>
        <v>3.5001923076923078</v>
      </c>
      <c r="S798" s="61">
        <f>R798/R799-1</f>
        <v>0</v>
      </c>
      <c r="T798" s="43"/>
    </row>
    <row r="799" spans="1:20" s="22" customFormat="1" x14ac:dyDescent="0.25">
      <c r="A799" s="45" t="s">
        <v>9</v>
      </c>
      <c r="B799" s="46">
        <v>2</v>
      </c>
      <c r="C799" s="46">
        <v>2007</v>
      </c>
      <c r="D799" s="46" t="str">
        <f t="shared" si="176"/>
        <v>4X1X2/2007</v>
      </c>
      <c r="E799" s="62">
        <v>60.67</v>
      </c>
      <c r="F799" s="62">
        <v>1.32</v>
      </c>
      <c r="G799" s="63">
        <f t="shared" si="171"/>
        <v>2.4796</v>
      </c>
      <c r="H799" s="63">
        <f t="shared" si="172"/>
        <v>5.3187420000000003</v>
      </c>
      <c r="I799" s="63">
        <f t="shared" si="173"/>
        <v>69.788342</v>
      </c>
      <c r="J799" s="63">
        <v>76.05</v>
      </c>
      <c r="K799" s="63">
        <f t="shared" si="174"/>
        <v>6.2616579999999971</v>
      </c>
      <c r="L799" s="64">
        <v>8.2500000000000004E-2</v>
      </c>
      <c r="M799" s="63"/>
      <c r="N799" s="63">
        <f>SUM(M$712:M799)</f>
        <v>0</v>
      </c>
      <c r="O799" s="63">
        <f>SUM(K$712:K799)</f>
        <v>1184.1530179999997</v>
      </c>
      <c r="P799" s="64">
        <v>9.4775012361958136E-2</v>
      </c>
      <c r="Q799" s="63">
        <f t="shared" si="177"/>
        <v>1184.1530179999997</v>
      </c>
      <c r="R799" s="57">
        <f t="shared" si="175"/>
        <v>3.5001923076923078</v>
      </c>
      <c r="S799" s="61">
        <f t="shared" ref="S799:S806" si="180">R799/R800-1</f>
        <v>0</v>
      </c>
      <c r="T799" s="43"/>
    </row>
    <row r="800" spans="1:20" s="22" customFormat="1" x14ac:dyDescent="0.25">
      <c r="A800" s="45" t="s">
        <v>9</v>
      </c>
      <c r="B800" s="46">
        <v>1</v>
      </c>
      <c r="C800" s="46">
        <v>2007</v>
      </c>
      <c r="D800" s="46" t="str">
        <f t="shared" si="176"/>
        <v>4X1X1/2007</v>
      </c>
      <c r="E800" s="62">
        <v>60.67</v>
      </c>
      <c r="F800" s="62">
        <v>1.32</v>
      </c>
      <c r="G800" s="63">
        <f t="shared" si="171"/>
        <v>2.4796</v>
      </c>
      <c r="H800" s="63">
        <f t="shared" si="172"/>
        <v>5.3187420000000003</v>
      </c>
      <c r="I800" s="63">
        <f t="shared" si="173"/>
        <v>69.788342</v>
      </c>
      <c r="J800" s="63">
        <v>76.05</v>
      </c>
      <c r="K800" s="63">
        <f t="shared" si="174"/>
        <v>6.2616579999999971</v>
      </c>
      <c r="L800" s="64">
        <v>8.2500000000000004E-2</v>
      </c>
      <c r="M800" s="63"/>
      <c r="N800" s="63">
        <f>SUM(M$712:M800)</f>
        <v>0</v>
      </c>
      <c r="O800" s="63">
        <f>SUM(K$712:K800)</f>
        <v>1190.4146759999996</v>
      </c>
      <c r="P800" s="64">
        <v>0.10087357837481457</v>
      </c>
      <c r="Q800" s="63">
        <f t="shared" si="177"/>
        <v>1190.4146759999996</v>
      </c>
      <c r="R800" s="57">
        <f t="shared" si="175"/>
        <v>3.5001923076923078</v>
      </c>
      <c r="S800" s="61">
        <f t="shared" si="180"/>
        <v>0</v>
      </c>
      <c r="T800" s="43"/>
    </row>
    <row r="801" spans="1:20" s="22" customFormat="1" x14ac:dyDescent="0.25">
      <c r="A801" s="45" t="s">
        <v>9</v>
      </c>
      <c r="B801" s="46">
        <v>12</v>
      </c>
      <c r="C801" s="46">
        <v>2006</v>
      </c>
      <c r="D801" s="46" t="str">
        <f t="shared" si="176"/>
        <v>4X1X12/2006</v>
      </c>
      <c r="E801" s="62">
        <v>60.67</v>
      </c>
      <c r="F801" s="62">
        <v>1.32</v>
      </c>
      <c r="G801" s="63">
        <f t="shared" si="171"/>
        <v>2.4796</v>
      </c>
      <c r="H801" s="63">
        <f t="shared" si="172"/>
        <v>5.3187420000000003</v>
      </c>
      <c r="I801" s="63">
        <f t="shared" si="173"/>
        <v>69.788342</v>
      </c>
      <c r="J801" s="63">
        <v>75.099999999999994</v>
      </c>
      <c r="K801" s="63">
        <f t="shared" si="174"/>
        <v>5.3116579999999942</v>
      </c>
      <c r="L801" s="64">
        <v>8.2500000000000004E-2</v>
      </c>
      <c r="M801" s="63"/>
      <c r="N801" s="63">
        <f>SUM(M$712:M801)</f>
        <v>0</v>
      </c>
      <c r="O801" s="63">
        <f>SUM(K$712:K801)</f>
        <v>1195.7263339999997</v>
      </c>
      <c r="P801" s="64">
        <v>0.10103840448327014</v>
      </c>
      <c r="Q801" s="63">
        <f t="shared" si="177"/>
        <v>1195.7263339999997</v>
      </c>
      <c r="R801" s="57">
        <f t="shared" si="175"/>
        <v>3.5001923076923078</v>
      </c>
      <c r="S801" s="61">
        <f t="shared" si="180"/>
        <v>0</v>
      </c>
      <c r="T801" s="43"/>
    </row>
    <row r="802" spans="1:20" s="22" customFormat="1" x14ac:dyDescent="0.25">
      <c r="A802" s="45" t="s">
        <v>9</v>
      </c>
      <c r="B802" s="46">
        <v>11</v>
      </c>
      <c r="C802" s="46">
        <v>2006</v>
      </c>
      <c r="D802" s="46" t="str">
        <f t="shared" si="176"/>
        <v>4X1X11/2006</v>
      </c>
      <c r="E802" s="62">
        <v>60.67</v>
      </c>
      <c r="F802" s="62">
        <v>1.32</v>
      </c>
      <c r="G802" s="63">
        <f t="shared" si="171"/>
        <v>2.4796</v>
      </c>
      <c r="H802" s="63">
        <f t="shared" si="172"/>
        <v>5.3187420000000003</v>
      </c>
      <c r="I802" s="63">
        <f t="shared" si="173"/>
        <v>69.788342</v>
      </c>
      <c r="J802" s="63">
        <v>75.099999999999994</v>
      </c>
      <c r="K802" s="63">
        <f t="shared" si="174"/>
        <v>5.3116579999999942</v>
      </c>
      <c r="L802" s="64">
        <v>8.2500000000000004E-2</v>
      </c>
      <c r="M802" s="63"/>
      <c r="N802" s="63">
        <f>SUM(M$712:M802)</f>
        <v>0</v>
      </c>
      <c r="O802" s="63">
        <f>SUM(K$712:K802)</f>
        <v>1201.0379919999998</v>
      </c>
      <c r="P802" s="64">
        <v>0.10103840448327014</v>
      </c>
      <c r="Q802" s="63">
        <f t="shared" si="177"/>
        <v>1201.0379919999998</v>
      </c>
      <c r="R802" s="57">
        <f t="shared" si="175"/>
        <v>3.5001923076923078</v>
      </c>
      <c r="S802" s="61">
        <f t="shared" si="180"/>
        <v>0</v>
      </c>
      <c r="T802" s="43"/>
    </row>
    <row r="803" spans="1:20" s="22" customFormat="1" x14ac:dyDescent="0.25">
      <c r="A803" s="45" t="s">
        <v>9</v>
      </c>
      <c r="B803" s="46">
        <v>10</v>
      </c>
      <c r="C803" s="46">
        <v>2006</v>
      </c>
      <c r="D803" s="46" t="str">
        <f t="shared" si="176"/>
        <v>4X1X10/2006</v>
      </c>
      <c r="E803" s="62">
        <v>60.67</v>
      </c>
      <c r="F803" s="62">
        <v>1.32</v>
      </c>
      <c r="G803" s="63">
        <f t="shared" si="171"/>
        <v>2.4796</v>
      </c>
      <c r="H803" s="63">
        <f t="shared" si="172"/>
        <v>5.3187420000000003</v>
      </c>
      <c r="I803" s="63">
        <f t="shared" si="173"/>
        <v>69.788342</v>
      </c>
      <c r="J803" s="63">
        <v>75.099999999999994</v>
      </c>
      <c r="K803" s="63">
        <f t="shared" si="174"/>
        <v>5.3116579999999942</v>
      </c>
      <c r="L803" s="64">
        <v>8.2500000000000004E-2</v>
      </c>
      <c r="M803" s="63"/>
      <c r="N803" s="63">
        <f>SUM(M$712:M803)</f>
        <v>0</v>
      </c>
      <c r="O803" s="63">
        <f>SUM(K$712:K803)</f>
        <v>1206.3496499999999</v>
      </c>
      <c r="P803" s="64">
        <v>0.11405966705126092</v>
      </c>
      <c r="Q803" s="63">
        <f t="shared" si="177"/>
        <v>1206.3496499999999</v>
      </c>
      <c r="R803" s="57">
        <f t="shared" si="175"/>
        <v>3.5001923076923078</v>
      </c>
      <c r="S803" s="61">
        <f t="shared" si="180"/>
        <v>0</v>
      </c>
      <c r="T803" s="43"/>
    </row>
    <row r="804" spans="1:20" s="22" customFormat="1" x14ac:dyDescent="0.25">
      <c r="A804" s="45" t="s">
        <v>9</v>
      </c>
      <c r="B804" s="46">
        <v>9</v>
      </c>
      <c r="C804" s="46">
        <v>2006</v>
      </c>
      <c r="D804" s="46" t="str">
        <f t="shared" si="176"/>
        <v>4X1X9/2006</v>
      </c>
      <c r="E804" s="62">
        <v>60.67</v>
      </c>
      <c r="F804" s="62">
        <v>1.32</v>
      </c>
      <c r="G804" s="63">
        <f t="shared" si="171"/>
        <v>2.4796</v>
      </c>
      <c r="H804" s="63">
        <f t="shared" si="172"/>
        <v>5.3187420000000003</v>
      </c>
      <c r="I804" s="63">
        <f t="shared" si="173"/>
        <v>69.788342</v>
      </c>
      <c r="J804" s="63">
        <v>75.099999999999994</v>
      </c>
      <c r="K804" s="63">
        <f t="shared" si="174"/>
        <v>5.3116579999999942</v>
      </c>
      <c r="L804" s="64">
        <v>8.2500000000000004E-2</v>
      </c>
      <c r="M804" s="63"/>
      <c r="N804" s="63">
        <f>SUM(M$712:M804)</f>
        <v>0</v>
      </c>
      <c r="O804" s="63">
        <f>SUM(K$712:K804)</f>
        <v>1211.661308</v>
      </c>
      <c r="P804" s="64">
        <v>0.11702653700346134</v>
      </c>
      <c r="Q804" s="63">
        <f t="shared" si="177"/>
        <v>1211.661308</v>
      </c>
      <c r="R804" s="57">
        <f t="shared" si="175"/>
        <v>3.5001923076923078</v>
      </c>
      <c r="S804" s="61">
        <f t="shared" si="180"/>
        <v>0</v>
      </c>
      <c r="T804" s="43"/>
    </row>
    <row r="805" spans="1:20" s="22" customFormat="1" x14ac:dyDescent="0.25">
      <c r="A805" s="45" t="s">
        <v>9</v>
      </c>
      <c r="B805" s="46">
        <v>8</v>
      </c>
      <c r="C805" s="46">
        <v>2006</v>
      </c>
      <c r="D805" s="46" t="str">
        <f t="shared" si="176"/>
        <v>4X1X8/2006</v>
      </c>
      <c r="E805" s="62">
        <v>60.67</v>
      </c>
      <c r="F805" s="62">
        <v>1.32</v>
      </c>
      <c r="G805" s="63">
        <f t="shared" si="171"/>
        <v>2.4796</v>
      </c>
      <c r="H805" s="63">
        <f t="shared" si="172"/>
        <v>5.3187420000000003</v>
      </c>
      <c r="I805" s="63">
        <f t="shared" si="173"/>
        <v>69.788342</v>
      </c>
      <c r="J805" s="63">
        <v>75.099999999999994</v>
      </c>
      <c r="K805" s="63">
        <f t="shared" si="174"/>
        <v>5.3116579999999942</v>
      </c>
      <c r="L805" s="64">
        <v>8.2500000000000004E-2</v>
      </c>
      <c r="M805" s="63"/>
      <c r="N805" s="63">
        <f>SUM(M$712:M805)</f>
        <v>0</v>
      </c>
      <c r="O805" s="63">
        <f>SUM(K$712:K805)</f>
        <v>1216.972966</v>
      </c>
      <c r="P805" s="64">
        <v>0.11307071040052745</v>
      </c>
      <c r="Q805" s="63">
        <f t="shared" si="177"/>
        <v>1216.972966</v>
      </c>
      <c r="R805" s="57">
        <f t="shared" si="175"/>
        <v>3.5001923076923078</v>
      </c>
      <c r="S805" s="61">
        <f t="shared" si="180"/>
        <v>0</v>
      </c>
      <c r="T805" s="43"/>
    </row>
    <row r="806" spans="1:20" s="22" customFormat="1" x14ac:dyDescent="0.25">
      <c r="A806" s="45" t="s">
        <v>9</v>
      </c>
      <c r="B806" s="46">
        <v>7</v>
      </c>
      <c r="C806" s="46">
        <v>2006</v>
      </c>
      <c r="D806" s="46" t="str">
        <f t="shared" si="176"/>
        <v>4X1X7/2006</v>
      </c>
      <c r="E806" s="62">
        <v>60.67</v>
      </c>
      <c r="F806" s="62">
        <v>1.32</v>
      </c>
      <c r="G806" s="63">
        <f t="shared" si="171"/>
        <v>2.4796</v>
      </c>
      <c r="H806" s="63">
        <f t="shared" si="172"/>
        <v>5.3187420000000003</v>
      </c>
      <c r="I806" s="63">
        <f t="shared" si="173"/>
        <v>69.788342</v>
      </c>
      <c r="J806" s="63">
        <v>75.099999999999994</v>
      </c>
      <c r="K806" s="63">
        <f t="shared" si="174"/>
        <v>5.3116579999999942</v>
      </c>
      <c r="L806" s="64">
        <v>8.2500000000000004E-2</v>
      </c>
      <c r="M806" s="63"/>
      <c r="N806" s="63">
        <f>SUM(M$712:M806)</f>
        <v>0</v>
      </c>
      <c r="O806" s="63">
        <f>SUM(K$712:K806)</f>
        <v>1222.2846240000001</v>
      </c>
      <c r="P806" s="64">
        <v>0.11092797099060492</v>
      </c>
      <c r="Q806" s="63">
        <f t="shared" si="177"/>
        <v>1222.2846240000001</v>
      </c>
      <c r="R806" s="57">
        <f t="shared" si="175"/>
        <v>3.5001923076923078</v>
      </c>
      <c r="S806" s="61">
        <f t="shared" si="180"/>
        <v>0</v>
      </c>
      <c r="T806" s="43"/>
    </row>
    <row r="807" spans="1:20" s="22" customFormat="1" x14ac:dyDescent="0.25">
      <c r="A807" s="45" t="s">
        <v>9</v>
      </c>
      <c r="B807" s="46">
        <v>6</v>
      </c>
      <c r="C807" s="46">
        <v>2006</v>
      </c>
      <c r="D807" s="46" t="str">
        <f t="shared" si="176"/>
        <v>4X1X6/2006</v>
      </c>
      <c r="E807" s="62">
        <v>60.67</v>
      </c>
      <c r="F807" s="62">
        <v>1.32</v>
      </c>
      <c r="G807" s="63">
        <f t="shared" si="171"/>
        <v>2.4796</v>
      </c>
      <c r="H807" s="63">
        <f t="shared" si="172"/>
        <v>5.3187420000000003</v>
      </c>
      <c r="I807" s="63">
        <f t="shared" si="173"/>
        <v>69.788342</v>
      </c>
      <c r="J807" s="63">
        <v>75.099999999999994</v>
      </c>
      <c r="K807" s="63">
        <f t="shared" si="174"/>
        <v>5.3116579999999942</v>
      </c>
      <c r="L807" s="64">
        <v>8.0199999999999994E-2</v>
      </c>
      <c r="M807" s="63"/>
      <c r="N807" s="63">
        <f>SUM(M$712:M807)</f>
        <v>0</v>
      </c>
      <c r="O807" s="63">
        <f>SUM(K$712:K807)</f>
        <v>1227.5962820000002</v>
      </c>
      <c r="P807" s="64">
        <v>0.10993901433987144</v>
      </c>
      <c r="Q807" s="63">
        <f t="shared" si="177"/>
        <v>1227.5962820000002</v>
      </c>
      <c r="R807" s="57">
        <f t="shared" si="175"/>
        <v>3.5001923076923078</v>
      </c>
      <c r="S807" s="61"/>
      <c r="T807" s="43"/>
    </row>
    <row r="808" spans="1:20" s="22" customFormat="1" x14ac:dyDescent="0.25">
      <c r="A808" s="45" t="s">
        <v>9</v>
      </c>
      <c r="B808" s="46">
        <v>5</v>
      </c>
      <c r="C808" s="46">
        <v>2006</v>
      </c>
      <c r="D808" s="46" t="str">
        <f t="shared" si="176"/>
        <v>4X1X5/2006</v>
      </c>
      <c r="E808" s="62">
        <v>60.67</v>
      </c>
      <c r="F808" s="62">
        <v>1.32</v>
      </c>
      <c r="G808" s="63">
        <f t="shared" si="171"/>
        <v>2.4796</v>
      </c>
      <c r="H808" s="63">
        <f t="shared" si="172"/>
        <v>5.3187420000000003</v>
      </c>
      <c r="I808" s="63">
        <f t="shared" si="173"/>
        <v>69.788342</v>
      </c>
      <c r="J808" s="63">
        <v>75.099999999999994</v>
      </c>
      <c r="K808" s="63">
        <f t="shared" si="174"/>
        <v>5.3116579999999942</v>
      </c>
      <c r="L808" s="64">
        <v>7.9299999999999995E-2</v>
      </c>
      <c r="M808" s="63"/>
      <c r="N808" s="63">
        <f>SUM(M$712:M808)</f>
        <v>0</v>
      </c>
      <c r="O808" s="63">
        <f>SUM(K$712:K808)</f>
        <v>1232.9079400000003</v>
      </c>
      <c r="P808" s="64">
        <v>0.1030163177847371</v>
      </c>
      <c r="Q808" s="63">
        <f t="shared" si="177"/>
        <v>1232.9079400000003</v>
      </c>
      <c r="R808" s="57">
        <f t="shared" si="175"/>
        <v>3.5001923076923078</v>
      </c>
      <c r="S808" s="61">
        <f>R808/R809-1</f>
        <v>0</v>
      </c>
      <c r="T808" s="43"/>
    </row>
    <row r="809" spans="1:20" s="22" customFormat="1" x14ac:dyDescent="0.25">
      <c r="A809" s="45" t="s">
        <v>9</v>
      </c>
      <c r="B809" s="46">
        <v>4</v>
      </c>
      <c r="C809" s="46">
        <v>2006</v>
      </c>
      <c r="D809" s="46" t="str">
        <f t="shared" si="176"/>
        <v>4X1X4/2006</v>
      </c>
      <c r="E809" s="62">
        <v>60.67</v>
      </c>
      <c r="F809" s="62">
        <v>1.32</v>
      </c>
      <c r="G809" s="63">
        <f t="shared" si="171"/>
        <v>2.4796</v>
      </c>
      <c r="H809" s="63">
        <f t="shared" si="172"/>
        <v>5.3187420000000003</v>
      </c>
      <c r="I809" s="63">
        <f t="shared" si="173"/>
        <v>69.788342</v>
      </c>
      <c r="J809" s="63">
        <v>75.099999999999994</v>
      </c>
      <c r="K809" s="63">
        <f t="shared" si="174"/>
        <v>5.3116579999999942</v>
      </c>
      <c r="L809" s="64">
        <v>7.7499999999999999E-2</v>
      </c>
      <c r="M809" s="63"/>
      <c r="N809" s="63">
        <f>SUM(M$712:M809)</f>
        <v>0</v>
      </c>
      <c r="O809" s="63">
        <f>SUM(K$712:K809)</f>
        <v>1238.2195980000004</v>
      </c>
      <c r="P809" s="64">
        <v>9.395088181968024E-2</v>
      </c>
      <c r="Q809" s="63">
        <f t="shared" si="177"/>
        <v>1238.2195980000004</v>
      </c>
      <c r="R809" s="57">
        <f t="shared" si="175"/>
        <v>3.5001923076923078</v>
      </c>
      <c r="S809" s="61">
        <f t="shared" ref="S809:S816" si="181">R809/R810-1</f>
        <v>0</v>
      </c>
      <c r="T809" s="43"/>
    </row>
    <row r="810" spans="1:20" s="22" customFormat="1" x14ac:dyDescent="0.25">
      <c r="A810" s="45" t="s">
        <v>9</v>
      </c>
      <c r="B810" s="46">
        <v>3</v>
      </c>
      <c r="C810" s="46">
        <v>2006</v>
      </c>
      <c r="D810" s="46" t="str">
        <f t="shared" si="176"/>
        <v>4X1X3/2006</v>
      </c>
      <c r="E810" s="62">
        <v>60.67</v>
      </c>
      <c r="F810" s="62">
        <v>1.32</v>
      </c>
      <c r="G810" s="63">
        <f t="shared" si="171"/>
        <v>2.4796</v>
      </c>
      <c r="H810" s="63">
        <f t="shared" si="172"/>
        <v>5.3187420000000003</v>
      </c>
      <c r="I810" s="63">
        <f t="shared" si="173"/>
        <v>69.788342</v>
      </c>
      <c r="J810" s="63">
        <v>75.099999999999994</v>
      </c>
      <c r="K810" s="63">
        <f t="shared" si="174"/>
        <v>5.3116579999999942</v>
      </c>
      <c r="L810" s="64">
        <v>7.5300000000000006E-2</v>
      </c>
      <c r="M810" s="63"/>
      <c r="N810" s="63">
        <f>SUM(M$712:M810)</f>
        <v>0</v>
      </c>
      <c r="O810" s="63">
        <f>SUM(K$712:K810)</f>
        <v>1243.5312560000004</v>
      </c>
      <c r="P810" s="64">
        <v>8.9995055216746334E-2</v>
      </c>
      <c r="Q810" s="63">
        <f t="shared" si="177"/>
        <v>1243.5312560000004</v>
      </c>
      <c r="R810" s="57">
        <f t="shared" si="175"/>
        <v>3.5001923076923078</v>
      </c>
      <c r="S810" s="61">
        <f t="shared" si="181"/>
        <v>0</v>
      </c>
      <c r="T810" s="43"/>
    </row>
    <row r="811" spans="1:20" s="22" customFormat="1" x14ac:dyDescent="0.25">
      <c r="A811" s="45" t="s">
        <v>9</v>
      </c>
      <c r="B811" s="46">
        <v>2</v>
      </c>
      <c r="C811" s="46">
        <v>2006</v>
      </c>
      <c r="D811" s="46" t="str">
        <f t="shared" si="176"/>
        <v>4X1X2/2006</v>
      </c>
      <c r="E811" s="62">
        <v>60.67</v>
      </c>
      <c r="F811" s="62">
        <v>1.32</v>
      </c>
      <c r="G811" s="63">
        <f t="shared" si="171"/>
        <v>2.4796</v>
      </c>
      <c r="H811" s="63">
        <f t="shared" si="172"/>
        <v>5.3187420000000003</v>
      </c>
      <c r="I811" s="63">
        <f t="shared" si="173"/>
        <v>69.788342</v>
      </c>
      <c r="J811" s="63">
        <v>75.099999999999994</v>
      </c>
      <c r="K811" s="63">
        <f t="shared" si="174"/>
        <v>5.3116579999999942</v>
      </c>
      <c r="L811" s="64">
        <v>7.4999999999999997E-2</v>
      </c>
      <c r="M811" s="63"/>
      <c r="N811" s="63">
        <f>SUM(M$712:M811)</f>
        <v>0</v>
      </c>
      <c r="O811" s="63">
        <f>SUM(K$712:K811)</f>
        <v>1248.8429140000005</v>
      </c>
      <c r="P811" s="64">
        <v>8.9006098566012853E-2</v>
      </c>
      <c r="Q811" s="63">
        <f t="shared" si="177"/>
        <v>1248.8429140000005</v>
      </c>
      <c r="R811" s="57">
        <f t="shared" si="175"/>
        <v>3.5001923076923078</v>
      </c>
      <c r="S811" s="61">
        <f t="shared" si="181"/>
        <v>0</v>
      </c>
      <c r="T811" s="43"/>
    </row>
    <row r="812" spans="1:20" s="22" customFormat="1" x14ac:dyDescent="0.25">
      <c r="A812" s="45" t="s">
        <v>9</v>
      </c>
      <c r="B812" s="46">
        <v>1</v>
      </c>
      <c r="C812" s="46">
        <v>2006</v>
      </c>
      <c r="D812" s="46" t="str">
        <f t="shared" si="176"/>
        <v>4X1X1/2006</v>
      </c>
      <c r="E812" s="62">
        <v>60.67</v>
      </c>
      <c r="F812" s="62">
        <v>1.32</v>
      </c>
      <c r="G812" s="63">
        <f t="shared" si="171"/>
        <v>2.4796</v>
      </c>
      <c r="H812" s="63">
        <f t="shared" si="172"/>
        <v>5.3187420000000003</v>
      </c>
      <c r="I812" s="63">
        <f t="shared" si="173"/>
        <v>69.788342</v>
      </c>
      <c r="J812" s="63">
        <v>75.099999999999994</v>
      </c>
      <c r="K812" s="63">
        <f t="shared" si="174"/>
        <v>5.3116579999999942</v>
      </c>
      <c r="L812" s="64">
        <v>7.2599999999999998E-2</v>
      </c>
      <c r="M812" s="63"/>
      <c r="N812" s="63">
        <f>SUM(M$712:M812)</f>
        <v>0</v>
      </c>
      <c r="O812" s="63">
        <f>SUM(K$712:K812)</f>
        <v>1254.1545720000006</v>
      </c>
      <c r="P812" s="64">
        <v>8.8017141915279373E-2</v>
      </c>
      <c r="Q812" s="63">
        <f t="shared" si="177"/>
        <v>1254.1545720000006</v>
      </c>
      <c r="R812" s="57">
        <f t="shared" si="175"/>
        <v>3.5001923076923078</v>
      </c>
      <c r="S812" s="61">
        <f t="shared" si="181"/>
        <v>0</v>
      </c>
      <c r="T812" s="43"/>
    </row>
    <row r="813" spans="1:20" s="22" customFormat="1" x14ac:dyDescent="0.25">
      <c r="A813" s="45" t="s">
        <v>9</v>
      </c>
      <c r="B813" s="46">
        <v>12</v>
      </c>
      <c r="C813" s="46">
        <v>2005</v>
      </c>
      <c r="D813" s="46" t="str">
        <f t="shared" si="176"/>
        <v>4X1X12/2005</v>
      </c>
      <c r="E813" s="62">
        <v>60.67</v>
      </c>
      <c r="F813" s="62">
        <v>1.32</v>
      </c>
      <c r="G813" s="63">
        <f t="shared" si="171"/>
        <v>2.4796</v>
      </c>
      <c r="H813" s="63">
        <f t="shared" si="172"/>
        <v>5.3187420000000003</v>
      </c>
      <c r="I813" s="63">
        <f t="shared" si="173"/>
        <v>69.788342</v>
      </c>
      <c r="J813" s="63">
        <v>72.48</v>
      </c>
      <c r="K813" s="63">
        <f t="shared" si="174"/>
        <v>2.6916580000000039</v>
      </c>
      <c r="L813" s="64">
        <v>7.1500000000000008E-2</v>
      </c>
      <c r="M813" s="63"/>
      <c r="N813" s="63">
        <f>SUM(M$712:M813)</f>
        <v>0</v>
      </c>
      <c r="O813" s="63">
        <f>SUM(K$712:K813)</f>
        <v>1256.8462300000006</v>
      </c>
      <c r="P813" s="64">
        <v>8.7852315806823802E-2</v>
      </c>
      <c r="Q813" s="63">
        <f t="shared" si="177"/>
        <v>1256.8462300000006</v>
      </c>
      <c r="R813" s="57">
        <f t="shared" si="175"/>
        <v>3.5001923076923078</v>
      </c>
      <c r="S813" s="61">
        <f t="shared" si="181"/>
        <v>0</v>
      </c>
      <c r="T813" s="43"/>
    </row>
    <row r="814" spans="1:20" s="22" customFormat="1" x14ac:dyDescent="0.25">
      <c r="A814" s="45" t="s">
        <v>9</v>
      </c>
      <c r="B814" s="46">
        <v>11</v>
      </c>
      <c r="C814" s="46">
        <v>2005</v>
      </c>
      <c r="D814" s="46" t="str">
        <f t="shared" si="176"/>
        <v>4X1X11/2005</v>
      </c>
      <c r="E814" s="62">
        <v>60.67</v>
      </c>
      <c r="F814" s="62">
        <v>1.32</v>
      </c>
      <c r="G814" s="63">
        <f t="shared" si="171"/>
        <v>2.4796</v>
      </c>
      <c r="H814" s="63">
        <f t="shared" si="172"/>
        <v>5.3187420000000003</v>
      </c>
      <c r="I814" s="63">
        <f t="shared" si="173"/>
        <v>69.788342</v>
      </c>
      <c r="J814" s="63">
        <v>72.48</v>
      </c>
      <c r="K814" s="63">
        <f t="shared" si="174"/>
        <v>2.6916580000000039</v>
      </c>
      <c r="L814" s="64">
        <v>7.0000000000000007E-2</v>
      </c>
      <c r="M814" s="63"/>
      <c r="N814" s="63">
        <f>SUM(M$712:M814)</f>
        <v>0</v>
      </c>
      <c r="O814" s="63">
        <f>SUM(K$712:K814)</f>
        <v>1259.5378880000005</v>
      </c>
      <c r="P814" s="64">
        <v>0.11834514587110598</v>
      </c>
      <c r="Q814" s="63">
        <f t="shared" si="177"/>
        <v>1259.5378880000005</v>
      </c>
      <c r="R814" s="57">
        <f t="shared" si="175"/>
        <v>3.5001923076923078</v>
      </c>
      <c r="S814" s="61">
        <f t="shared" si="181"/>
        <v>0</v>
      </c>
      <c r="T814" s="43"/>
    </row>
    <row r="815" spans="1:20" s="22" customFormat="1" x14ac:dyDescent="0.25">
      <c r="A815" s="45" t="s">
        <v>9</v>
      </c>
      <c r="B815" s="46">
        <v>10</v>
      </c>
      <c r="C815" s="46">
        <v>2005</v>
      </c>
      <c r="D815" s="46" t="str">
        <f t="shared" si="176"/>
        <v>4X1X10/2005</v>
      </c>
      <c r="E815" s="62">
        <v>60.67</v>
      </c>
      <c r="F815" s="62">
        <v>1.32</v>
      </c>
      <c r="G815" s="63">
        <f t="shared" si="171"/>
        <v>2.4796</v>
      </c>
      <c r="H815" s="63">
        <f t="shared" si="172"/>
        <v>5.3187420000000003</v>
      </c>
      <c r="I815" s="63">
        <f t="shared" si="173"/>
        <v>69.788342</v>
      </c>
      <c r="J815" s="63">
        <v>72.48</v>
      </c>
      <c r="K815" s="63">
        <f t="shared" si="174"/>
        <v>2.6916580000000039</v>
      </c>
      <c r="L815" s="64">
        <v>6.7500000000000004E-2</v>
      </c>
      <c r="M815" s="63"/>
      <c r="N815" s="63">
        <f>SUM(M$712:M815)</f>
        <v>0</v>
      </c>
      <c r="O815" s="63">
        <f>SUM(K$712:K815)</f>
        <v>1262.2295460000005</v>
      </c>
      <c r="P815" s="64">
        <v>9.9719795615625509E-2</v>
      </c>
      <c r="Q815" s="63">
        <f t="shared" si="177"/>
        <v>1262.2295460000005</v>
      </c>
      <c r="R815" s="57">
        <f t="shared" si="175"/>
        <v>3.5001923076923078</v>
      </c>
      <c r="S815" s="61">
        <f t="shared" si="181"/>
        <v>0</v>
      </c>
      <c r="T815" s="43"/>
    </row>
    <row r="816" spans="1:20" s="22" customFormat="1" x14ac:dyDescent="0.25">
      <c r="A816" s="45" t="s">
        <v>9</v>
      </c>
      <c r="B816" s="46">
        <v>9</v>
      </c>
      <c r="C816" s="46">
        <v>2005</v>
      </c>
      <c r="D816" s="46" t="str">
        <f t="shared" si="176"/>
        <v>4X1X9/2005</v>
      </c>
      <c r="E816" s="62">
        <v>60.67</v>
      </c>
      <c r="F816" s="62">
        <v>1.32</v>
      </c>
      <c r="G816" s="63">
        <f t="shared" si="171"/>
        <v>2.4796</v>
      </c>
      <c r="H816" s="63">
        <f t="shared" si="172"/>
        <v>5.3187420000000003</v>
      </c>
      <c r="I816" s="63">
        <f t="shared" si="173"/>
        <v>69.788342</v>
      </c>
      <c r="J816" s="63">
        <v>72.48</v>
      </c>
      <c r="K816" s="63">
        <f t="shared" si="174"/>
        <v>2.6916580000000039</v>
      </c>
      <c r="L816" s="64">
        <v>6.59E-2</v>
      </c>
      <c r="M816" s="63"/>
      <c r="N816" s="63">
        <f>SUM(M$712:M816)</f>
        <v>0</v>
      </c>
      <c r="O816" s="63">
        <f>SUM(K$712:K816)</f>
        <v>1264.9212040000004</v>
      </c>
      <c r="P816" s="64">
        <v>8.7028185264545907E-2</v>
      </c>
      <c r="Q816" s="63">
        <f t="shared" si="177"/>
        <v>1264.9212040000004</v>
      </c>
      <c r="R816" s="57">
        <f t="shared" si="175"/>
        <v>3.5001923076923078</v>
      </c>
      <c r="S816" s="61">
        <f t="shared" si="181"/>
        <v>0</v>
      </c>
      <c r="T816" s="43"/>
    </row>
    <row r="817" spans="1:20" s="22" customFormat="1" x14ac:dyDescent="0.25">
      <c r="A817" s="45" t="s">
        <v>9</v>
      </c>
      <c r="B817" s="46">
        <v>8</v>
      </c>
      <c r="C817" s="46">
        <v>2005</v>
      </c>
      <c r="D817" s="46" t="str">
        <f t="shared" si="176"/>
        <v>4X1X8/2005</v>
      </c>
      <c r="E817" s="62">
        <v>60.67</v>
      </c>
      <c r="F817" s="62">
        <v>1.32</v>
      </c>
      <c r="G817" s="63">
        <f t="shared" si="171"/>
        <v>2.4796</v>
      </c>
      <c r="H817" s="63">
        <f t="shared" si="172"/>
        <v>5.3187420000000003</v>
      </c>
      <c r="I817" s="63">
        <f t="shared" si="173"/>
        <v>69.788342</v>
      </c>
      <c r="J817" s="63">
        <v>72.48</v>
      </c>
      <c r="K817" s="63">
        <f t="shared" si="174"/>
        <v>2.6916580000000039</v>
      </c>
      <c r="L817" s="64">
        <v>6.4399999999999999E-2</v>
      </c>
      <c r="M817" s="63"/>
      <c r="N817" s="63">
        <f>SUM(M$712:M817)</f>
        <v>0</v>
      </c>
      <c r="O817" s="63">
        <f>SUM(K$712:K817)</f>
        <v>1267.6128620000004</v>
      </c>
      <c r="P817" s="64">
        <v>5.7359485742541613E-2</v>
      </c>
      <c r="Q817" s="63">
        <f t="shared" si="177"/>
        <v>1267.6128620000004</v>
      </c>
      <c r="R817" s="57">
        <f t="shared" si="175"/>
        <v>3.5001923076923078</v>
      </c>
      <c r="S817" s="61"/>
      <c r="T817" s="43"/>
    </row>
    <row r="818" spans="1:20" s="22" customFormat="1" x14ac:dyDescent="0.25">
      <c r="A818" s="45" t="s">
        <v>9</v>
      </c>
      <c r="B818" s="46">
        <v>7</v>
      </c>
      <c r="C818" s="46">
        <v>2005</v>
      </c>
      <c r="D818" s="46" t="str">
        <f t="shared" si="176"/>
        <v>4X1X7/2005</v>
      </c>
      <c r="E818" s="62">
        <v>60.67</v>
      </c>
      <c r="F818" s="62">
        <v>1.32</v>
      </c>
      <c r="G818" s="63">
        <f t="shared" si="171"/>
        <v>2.4796</v>
      </c>
      <c r="H818" s="63">
        <f t="shared" si="172"/>
        <v>5.3187420000000003</v>
      </c>
      <c r="I818" s="63">
        <f t="shared" si="173"/>
        <v>69.788342</v>
      </c>
      <c r="J818" s="63">
        <v>72.48</v>
      </c>
      <c r="K818" s="63">
        <f t="shared" si="174"/>
        <v>2.6916580000000039</v>
      </c>
      <c r="L818" s="64">
        <v>6.25E-2</v>
      </c>
      <c r="M818" s="63"/>
      <c r="N818" s="63">
        <f>SUM(M$712:M818)</f>
        <v>0</v>
      </c>
      <c r="O818" s="63">
        <f>SUM(K$712:K818)</f>
        <v>1270.3045200000004</v>
      </c>
      <c r="P818" s="64">
        <v>5.5216746332619089E-2</v>
      </c>
      <c r="Q818" s="63">
        <f t="shared" si="177"/>
        <v>1270.3045200000004</v>
      </c>
      <c r="R818" s="57">
        <f t="shared" si="175"/>
        <v>3.5001923076923078</v>
      </c>
      <c r="S818" s="61">
        <f>R818/R819-1</f>
        <v>0</v>
      </c>
      <c r="T818" s="43"/>
    </row>
    <row r="819" spans="1:20" s="22" customFormat="1" x14ac:dyDescent="0.25">
      <c r="A819" s="45" t="s">
        <v>9</v>
      </c>
      <c r="B819" s="46">
        <v>6</v>
      </c>
      <c r="C819" s="46">
        <v>2005</v>
      </c>
      <c r="D819" s="46" t="str">
        <f t="shared" si="176"/>
        <v>4X1X6/2005</v>
      </c>
      <c r="E819" s="62">
        <v>60.67</v>
      </c>
      <c r="F819" s="62">
        <v>1.32</v>
      </c>
      <c r="G819" s="63">
        <f t="shared" si="171"/>
        <v>2.4796</v>
      </c>
      <c r="H819" s="63">
        <f t="shared" si="172"/>
        <v>5.3187420000000003</v>
      </c>
      <c r="I819" s="63">
        <f t="shared" si="173"/>
        <v>69.788342</v>
      </c>
      <c r="J819" s="63">
        <v>72.48</v>
      </c>
      <c r="K819" s="63">
        <f t="shared" si="174"/>
        <v>2.6916580000000039</v>
      </c>
      <c r="L819" s="64">
        <v>6.0100000000000001E-2</v>
      </c>
      <c r="M819" s="63"/>
      <c r="N819" s="63">
        <f>SUM(M$712:M819)</f>
        <v>0</v>
      </c>
      <c r="O819" s="63">
        <f>SUM(K$712:K819)</f>
        <v>1272.9961780000003</v>
      </c>
      <c r="P819" s="64">
        <v>4.0876874896983682E-2</v>
      </c>
      <c r="Q819" s="63">
        <f t="shared" si="177"/>
        <v>1272.9961780000003</v>
      </c>
      <c r="R819" s="57">
        <f t="shared" si="175"/>
        <v>3.5001923076923078</v>
      </c>
      <c r="S819" s="61">
        <f t="shared" ref="S819:S826" si="182">R819/R820-1</f>
        <v>0</v>
      </c>
      <c r="T819" s="43"/>
    </row>
    <row r="820" spans="1:20" s="22" customFormat="1" x14ac:dyDescent="0.25">
      <c r="A820" s="45" t="s">
        <v>9</v>
      </c>
      <c r="B820" s="46">
        <v>5</v>
      </c>
      <c r="C820" s="46">
        <v>2005</v>
      </c>
      <c r="D820" s="46" t="str">
        <f t="shared" si="176"/>
        <v>4X1X5/2005</v>
      </c>
      <c r="E820" s="62">
        <v>60.67</v>
      </c>
      <c r="F820" s="62">
        <v>1.32</v>
      </c>
      <c r="G820" s="63">
        <f t="shared" si="171"/>
        <v>2.4796</v>
      </c>
      <c r="H820" s="63">
        <f t="shared" si="172"/>
        <v>5.3187420000000003</v>
      </c>
      <c r="I820" s="63">
        <f t="shared" si="173"/>
        <v>69.788342</v>
      </c>
      <c r="J820" s="63">
        <v>72.48</v>
      </c>
      <c r="K820" s="63">
        <f t="shared" si="174"/>
        <v>2.6916580000000039</v>
      </c>
      <c r="L820" s="64">
        <v>5.9800000000000006E-2</v>
      </c>
      <c r="M820" s="63"/>
      <c r="N820" s="63">
        <f>SUM(M$712:M820)</f>
        <v>0</v>
      </c>
      <c r="O820" s="63">
        <f>SUM(K$712:K820)</f>
        <v>1275.6878360000003</v>
      </c>
      <c r="P820" s="64">
        <v>4.3843744849184109E-2</v>
      </c>
      <c r="Q820" s="63">
        <f t="shared" si="177"/>
        <v>1275.6878360000003</v>
      </c>
      <c r="R820" s="57">
        <f t="shared" si="175"/>
        <v>3.5001923076923078</v>
      </c>
      <c r="S820" s="61">
        <f t="shared" si="182"/>
        <v>0</v>
      </c>
      <c r="T820" s="43"/>
    </row>
    <row r="821" spans="1:20" s="22" customFormat="1" x14ac:dyDescent="0.25">
      <c r="A821" s="45" t="s">
        <v>9</v>
      </c>
      <c r="B821" s="46">
        <v>4</v>
      </c>
      <c r="C821" s="46">
        <v>2005</v>
      </c>
      <c r="D821" s="46" t="str">
        <f t="shared" si="176"/>
        <v>4X1X4/2005</v>
      </c>
      <c r="E821" s="62">
        <v>60.67</v>
      </c>
      <c r="F821" s="62">
        <v>1.32</v>
      </c>
      <c r="G821" s="63">
        <f t="shared" si="171"/>
        <v>2.4796</v>
      </c>
      <c r="H821" s="63">
        <f t="shared" si="172"/>
        <v>5.3187420000000003</v>
      </c>
      <c r="I821" s="63">
        <f t="shared" si="173"/>
        <v>69.788342</v>
      </c>
      <c r="J821" s="63">
        <v>72.48</v>
      </c>
      <c r="K821" s="63">
        <f t="shared" si="174"/>
        <v>2.6916580000000039</v>
      </c>
      <c r="L821" s="64">
        <v>5.7500000000000002E-2</v>
      </c>
      <c r="M821" s="63"/>
      <c r="N821" s="63">
        <f>SUM(M$712:M821)</f>
        <v>0</v>
      </c>
      <c r="O821" s="63">
        <f>SUM(K$712:K821)</f>
        <v>1278.3794940000002</v>
      </c>
      <c r="P821" s="64">
        <v>4.0876874896983682E-2</v>
      </c>
      <c r="Q821" s="63">
        <f t="shared" si="177"/>
        <v>1278.3794940000002</v>
      </c>
      <c r="R821" s="57">
        <f t="shared" si="175"/>
        <v>3.5001923076923078</v>
      </c>
      <c r="S821" s="61">
        <f t="shared" si="182"/>
        <v>0</v>
      </c>
      <c r="T821" s="43"/>
    </row>
    <row r="822" spans="1:20" s="22" customFormat="1" x14ac:dyDescent="0.25">
      <c r="A822" s="45" t="s">
        <v>9</v>
      </c>
      <c r="B822" s="46">
        <v>3</v>
      </c>
      <c r="C822" s="46">
        <v>2005</v>
      </c>
      <c r="D822" s="46" t="str">
        <f t="shared" si="176"/>
        <v>4X1X3/2005</v>
      </c>
      <c r="E822" s="62">
        <v>60.67</v>
      </c>
      <c r="F822" s="62">
        <v>1.32</v>
      </c>
      <c r="G822" s="63">
        <f t="shared" si="171"/>
        <v>2.4796</v>
      </c>
      <c r="H822" s="63">
        <f t="shared" si="172"/>
        <v>5.3187420000000003</v>
      </c>
      <c r="I822" s="63">
        <f t="shared" si="173"/>
        <v>69.788342</v>
      </c>
      <c r="J822" s="63">
        <v>72.48</v>
      </c>
      <c r="K822" s="63">
        <f t="shared" si="174"/>
        <v>2.6916580000000039</v>
      </c>
      <c r="L822" s="64">
        <v>5.5800000000000002E-2</v>
      </c>
      <c r="M822" s="63"/>
      <c r="N822" s="63">
        <f>SUM(M$712:M822)</f>
        <v>0</v>
      </c>
      <c r="O822" s="63">
        <f>SUM(K$712:K822)</f>
        <v>1281.0711520000002</v>
      </c>
      <c r="P822" s="64">
        <v>3.3624526124938187E-2</v>
      </c>
      <c r="Q822" s="63">
        <f t="shared" si="177"/>
        <v>1281.0711520000002</v>
      </c>
      <c r="R822" s="57">
        <f t="shared" si="175"/>
        <v>3.5001923076923078</v>
      </c>
      <c r="S822" s="61">
        <f t="shared" si="182"/>
        <v>0</v>
      </c>
      <c r="T822" s="43"/>
    </row>
    <row r="823" spans="1:20" s="22" customFormat="1" x14ac:dyDescent="0.25">
      <c r="A823" s="45" t="s">
        <v>9</v>
      </c>
      <c r="B823" s="46">
        <v>2</v>
      </c>
      <c r="C823" s="46">
        <v>2005</v>
      </c>
      <c r="D823" s="46" t="str">
        <f t="shared" si="176"/>
        <v>4X1X2/2005</v>
      </c>
      <c r="E823" s="62">
        <v>60.67</v>
      </c>
      <c r="F823" s="62">
        <v>1.32</v>
      </c>
      <c r="G823" s="63">
        <f t="shared" si="171"/>
        <v>2.4796</v>
      </c>
      <c r="H823" s="63">
        <f t="shared" si="172"/>
        <v>5.3187420000000003</v>
      </c>
      <c r="I823" s="63">
        <f t="shared" si="173"/>
        <v>69.788342</v>
      </c>
      <c r="J823" s="63">
        <v>72.48</v>
      </c>
      <c r="K823" s="63">
        <f t="shared" si="174"/>
        <v>2.6916580000000039</v>
      </c>
      <c r="L823" s="64">
        <v>5.4900000000000004E-2</v>
      </c>
      <c r="M823" s="63"/>
      <c r="N823" s="63">
        <f>SUM(M$712:M823)</f>
        <v>0</v>
      </c>
      <c r="O823" s="63">
        <f>SUM(K$712:K823)</f>
        <v>1283.7628100000002</v>
      </c>
      <c r="P823" s="64">
        <v>3.1481786715015656E-2</v>
      </c>
      <c r="Q823" s="63">
        <f t="shared" si="177"/>
        <v>1283.7628100000002</v>
      </c>
      <c r="R823" s="57">
        <f t="shared" si="175"/>
        <v>3.5001923076923078</v>
      </c>
      <c r="S823" s="61">
        <f t="shared" si="182"/>
        <v>0</v>
      </c>
      <c r="T823" s="43"/>
    </row>
    <row r="824" spans="1:20" s="22" customFormat="1" x14ac:dyDescent="0.25">
      <c r="A824" s="45" t="s">
        <v>9</v>
      </c>
      <c r="B824" s="46">
        <v>1</v>
      </c>
      <c r="C824" s="46">
        <v>2005</v>
      </c>
      <c r="D824" s="46" t="str">
        <f t="shared" si="176"/>
        <v>4X1X1/2005</v>
      </c>
      <c r="E824" s="62">
        <v>60.67</v>
      </c>
      <c r="F824" s="62">
        <v>1.32</v>
      </c>
      <c r="G824" s="63">
        <f t="shared" si="171"/>
        <v>2.4796</v>
      </c>
      <c r="H824" s="63">
        <f t="shared" si="172"/>
        <v>5.3187420000000003</v>
      </c>
      <c r="I824" s="63">
        <f t="shared" si="173"/>
        <v>69.788342</v>
      </c>
      <c r="J824" s="63">
        <v>72.48</v>
      </c>
      <c r="K824" s="63">
        <f t="shared" si="174"/>
        <v>2.6916580000000039</v>
      </c>
      <c r="L824" s="64">
        <v>5.2499999999999998E-2</v>
      </c>
      <c r="M824" s="63"/>
      <c r="N824" s="63">
        <f>SUM(M$712:M824)</f>
        <v>0</v>
      </c>
      <c r="O824" s="63">
        <f>SUM(K$712:K824)</f>
        <v>1286.4544680000001</v>
      </c>
      <c r="P824" s="64">
        <v>3.2800395582660291E-2</v>
      </c>
      <c r="Q824" s="63">
        <f t="shared" si="177"/>
        <v>1286.4544680000001</v>
      </c>
      <c r="R824" s="57">
        <f t="shared" si="175"/>
        <v>3.5001923076923078</v>
      </c>
      <c r="S824" s="61">
        <f t="shared" si="182"/>
        <v>0</v>
      </c>
      <c r="T824" s="43"/>
    </row>
    <row r="825" spans="1:20" s="22" customFormat="1" x14ac:dyDescent="0.25">
      <c r="A825" s="45" t="s">
        <v>9</v>
      </c>
      <c r="B825" s="46">
        <v>12</v>
      </c>
      <c r="C825" s="46">
        <v>2004</v>
      </c>
      <c r="D825" s="46" t="str">
        <f t="shared" si="176"/>
        <v>4X1X12/2004</v>
      </c>
      <c r="E825" s="62">
        <v>60.67</v>
      </c>
      <c r="F825" s="62">
        <v>1.32</v>
      </c>
      <c r="G825" s="63">
        <f t="shared" si="171"/>
        <v>2.4796</v>
      </c>
      <c r="H825" s="63">
        <f t="shared" si="172"/>
        <v>5.3187420000000003</v>
      </c>
      <c r="I825" s="63">
        <f t="shared" si="173"/>
        <v>69.788342</v>
      </c>
      <c r="J825" s="63">
        <v>72.48</v>
      </c>
      <c r="K825" s="63">
        <f t="shared" si="174"/>
        <v>2.6916580000000039</v>
      </c>
      <c r="L825" s="64">
        <v>5.1500000000000004E-2</v>
      </c>
      <c r="M825" s="63"/>
      <c r="N825" s="63">
        <f>SUM(M$712:M825)</f>
        <v>0</v>
      </c>
      <c r="O825" s="63">
        <f>SUM(K$712:K825)</f>
        <v>1289.1461260000001</v>
      </c>
      <c r="P825" s="64">
        <v>4.697544090984012E-2</v>
      </c>
      <c r="Q825" s="63">
        <f t="shared" si="177"/>
        <v>1289.1461260000001</v>
      </c>
      <c r="R825" s="57">
        <f t="shared" si="175"/>
        <v>3.5001923076923078</v>
      </c>
      <c r="S825" s="61">
        <f t="shared" si="182"/>
        <v>0</v>
      </c>
      <c r="T825" s="43"/>
    </row>
    <row r="826" spans="1:20" s="22" customFormat="1" x14ac:dyDescent="0.25">
      <c r="A826" s="45" t="s">
        <v>9</v>
      </c>
      <c r="B826" s="46">
        <v>11</v>
      </c>
      <c r="C826" s="46">
        <v>2004</v>
      </c>
      <c r="D826" s="46" t="str">
        <f t="shared" si="176"/>
        <v>4X1X11/2004</v>
      </c>
      <c r="E826" s="62">
        <v>60.67</v>
      </c>
      <c r="F826" s="62">
        <v>1.32</v>
      </c>
      <c r="G826" s="63">
        <f t="shared" si="171"/>
        <v>2.4796</v>
      </c>
      <c r="H826" s="63">
        <f t="shared" si="172"/>
        <v>5.3187420000000003</v>
      </c>
      <c r="I826" s="63">
        <f t="shared" si="173"/>
        <v>69.788342</v>
      </c>
      <c r="J826" s="63">
        <v>72.48</v>
      </c>
      <c r="K826" s="63">
        <f t="shared" si="174"/>
        <v>2.6916580000000039</v>
      </c>
      <c r="L826" s="64">
        <v>4.9299999999999997E-2</v>
      </c>
      <c r="M826" s="63"/>
      <c r="N826" s="63">
        <f>SUM(M$712:M826)</f>
        <v>0</v>
      </c>
      <c r="O826" s="63">
        <f>SUM(K$712:K826)</f>
        <v>1291.8377840000001</v>
      </c>
      <c r="P826" s="64">
        <v>5.5051920224163504E-2</v>
      </c>
      <c r="Q826" s="63">
        <f t="shared" si="177"/>
        <v>1291.8377840000001</v>
      </c>
      <c r="R826" s="57">
        <f t="shared" si="175"/>
        <v>3.5001923076923078</v>
      </c>
      <c r="S826" s="61">
        <f t="shared" si="182"/>
        <v>0</v>
      </c>
      <c r="T826" s="43"/>
    </row>
    <row r="827" spans="1:20" s="22" customFormat="1" x14ac:dyDescent="0.25">
      <c r="A827" s="45" t="s">
        <v>9</v>
      </c>
      <c r="B827" s="46">
        <v>10</v>
      </c>
      <c r="C827" s="46">
        <v>2004</v>
      </c>
      <c r="D827" s="46" t="str">
        <f t="shared" si="176"/>
        <v>4X1X10/2004</v>
      </c>
      <c r="E827" s="62">
        <v>60.67</v>
      </c>
      <c r="F827" s="62">
        <v>1.32</v>
      </c>
      <c r="G827" s="63">
        <f t="shared" si="171"/>
        <v>2.4796</v>
      </c>
      <c r="H827" s="63">
        <f t="shared" si="172"/>
        <v>5.3187420000000003</v>
      </c>
      <c r="I827" s="63">
        <f t="shared" si="173"/>
        <v>69.788342</v>
      </c>
      <c r="J827" s="63">
        <v>72.48</v>
      </c>
      <c r="K827" s="63">
        <f t="shared" si="174"/>
        <v>2.6916580000000039</v>
      </c>
      <c r="L827" s="64">
        <v>4.7500000000000001E-2</v>
      </c>
      <c r="M827" s="63"/>
      <c r="N827" s="63">
        <f>SUM(M$712:M827)</f>
        <v>0</v>
      </c>
      <c r="O827" s="63">
        <f>SUM(K$712:K827)</f>
        <v>1294.529442</v>
      </c>
      <c r="P827" s="64">
        <v>1.2526784242624031E-2</v>
      </c>
      <c r="Q827" s="63">
        <f t="shared" si="177"/>
        <v>1294.529442</v>
      </c>
      <c r="R827" s="57">
        <f t="shared" si="175"/>
        <v>3.5001923076923078</v>
      </c>
      <c r="S827" s="61"/>
      <c r="T827" s="43"/>
    </row>
    <row r="828" spans="1:20" s="22" customFormat="1" x14ac:dyDescent="0.25">
      <c r="A828" s="45" t="s">
        <v>9</v>
      </c>
      <c r="B828" s="46">
        <v>9</v>
      </c>
      <c r="C828" s="46">
        <v>2004</v>
      </c>
      <c r="D828" s="46" t="str">
        <f t="shared" si="176"/>
        <v>4X1X9/2004</v>
      </c>
      <c r="E828" s="62">
        <v>60.67</v>
      </c>
      <c r="F828" s="62">
        <v>1.32</v>
      </c>
      <c r="G828" s="63">
        <f t="shared" si="171"/>
        <v>2.4796</v>
      </c>
      <c r="H828" s="63">
        <f t="shared" si="172"/>
        <v>5.3187420000000003</v>
      </c>
      <c r="I828" s="63">
        <f t="shared" si="173"/>
        <v>69.788342</v>
      </c>
      <c r="J828" s="63">
        <v>72.48</v>
      </c>
      <c r="K828" s="63">
        <f t="shared" si="174"/>
        <v>2.6916580000000039</v>
      </c>
      <c r="L828" s="64">
        <v>4.58E-2</v>
      </c>
      <c r="M828" s="63"/>
      <c r="N828" s="63">
        <f>SUM(M$712:M828)</f>
        <v>0</v>
      </c>
      <c r="O828" s="63">
        <f>SUM(K$712:K828)</f>
        <v>1297.2211</v>
      </c>
      <c r="P828" s="64">
        <v>2.6537003461348279E-2</v>
      </c>
      <c r="Q828" s="63">
        <f t="shared" si="177"/>
        <v>1297.2211</v>
      </c>
      <c r="R828" s="57">
        <f t="shared" si="175"/>
        <v>3.5001923076923078</v>
      </c>
      <c r="S828" s="61">
        <f>R828/R829-1</f>
        <v>0</v>
      </c>
      <c r="T828" s="43"/>
    </row>
    <row r="829" spans="1:20" s="22" customFormat="1" x14ac:dyDescent="0.25">
      <c r="A829" s="45" t="s">
        <v>9</v>
      </c>
      <c r="B829" s="46">
        <v>8</v>
      </c>
      <c r="C829" s="46">
        <v>2004</v>
      </c>
      <c r="D829" s="46" t="str">
        <f t="shared" si="176"/>
        <v>4X1X8/2004</v>
      </c>
      <c r="E829" s="62">
        <v>60.67</v>
      </c>
      <c r="F829" s="62">
        <v>1.32</v>
      </c>
      <c r="G829" s="63">
        <f t="shared" si="171"/>
        <v>2.4796</v>
      </c>
      <c r="H829" s="63">
        <f t="shared" si="172"/>
        <v>5.3187420000000003</v>
      </c>
      <c r="I829" s="63">
        <f t="shared" si="173"/>
        <v>69.788342</v>
      </c>
      <c r="J829" s="63">
        <v>72.48</v>
      </c>
      <c r="K829" s="63">
        <f t="shared" si="174"/>
        <v>2.6916580000000039</v>
      </c>
      <c r="L829" s="64">
        <v>4.4299999999999999E-2</v>
      </c>
      <c r="M829" s="63"/>
      <c r="N829" s="63">
        <f>SUM(M$712:M829)</f>
        <v>0</v>
      </c>
      <c r="O829" s="63">
        <f>SUM(K$712:K829)</f>
        <v>1299.9127579999999</v>
      </c>
      <c r="P829" s="64">
        <v>2.2416350749958795E-2</v>
      </c>
      <c r="Q829" s="63">
        <f t="shared" si="177"/>
        <v>1299.9127579999999</v>
      </c>
      <c r="R829" s="57">
        <f t="shared" si="175"/>
        <v>3.5001923076923078</v>
      </c>
      <c r="S829" s="61">
        <f t="shared" ref="S829:S836" si="183">R829/R830-1</f>
        <v>0.16037104332026408</v>
      </c>
      <c r="T829" s="43"/>
    </row>
    <row r="830" spans="1:20" s="22" customFormat="1" x14ac:dyDescent="0.25">
      <c r="A830" s="43" t="s">
        <v>19</v>
      </c>
      <c r="B830" s="44">
        <v>5</v>
      </c>
      <c r="C830" s="44">
        <v>2014</v>
      </c>
      <c r="D830" s="44" t="str">
        <f t="shared" si="176"/>
        <v>4X2X5/2014</v>
      </c>
      <c r="E830" s="55">
        <v>104.57</v>
      </c>
      <c r="F830" s="55">
        <v>2.0299999999999998</v>
      </c>
      <c r="G830" s="59">
        <f t="shared" si="171"/>
        <v>4.2640000000000002</v>
      </c>
      <c r="H830" s="59">
        <f t="shared" si="172"/>
        <v>9.1462799999999991</v>
      </c>
      <c r="I830" s="59">
        <f t="shared" si="173"/>
        <v>120.01027999999999</v>
      </c>
      <c r="J830" s="59">
        <f t="shared" ref="J830:J893" si="184">E830*(1+P830)*1.04*1.0825</f>
        <v>157.31732382971865</v>
      </c>
      <c r="K830" s="59">
        <f t="shared" si="174"/>
        <v>37.307043829718651</v>
      </c>
      <c r="L830" s="60">
        <v>3.2500000000000001E-2</v>
      </c>
      <c r="M830" s="59"/>
      <c r="N830" s="59">
        <f>SUM(M$830:M830)</f>
        <v>0</v>
      </c>
      <c r="O830" s="59">
        <f>SUM(K$830:K830)</f>
        <v>37.307043829718651</v>
      </c>
      <c r="P830" s="60">
        <v>0.3363130128956624</v>
      </c>
      <c r="Q830" s="59">
        <f t="shared" si="177"/>
        <v>37.307043829718651</v>
      </c>
      <c r="R830" s="57">
        <f t="shared" si="175"/>
        <v>3.0164423076923077</v>
      </c>
      <c r="S830" s="61">
        <f t="shared" si="183"/>
        <v>0</v>
      </c>
      <c r="T830" s="43"/>
    </row>
    <row r="831" spans="1:20" s="22" customFormat="1" x14ac:dyDescent="0.25">
      <c r="A831" s="43" t="s">
        <v>19</v>
      </c>
      <c r="B831" s="44">
        <v>4</v>
      </c>
      <c r="C831" s="44">
        <v>2014</v>
      </c>
      <c r="D831" s="44" t="str">
        <f t="shared" si="176"/>
        <v>4X2X4/2014</v>
      </c>
      <c r="E831" s="55">
        <v>104.57</v>
      </c>
      <c r="F831" s="55">
        <v>2.0299999999999998</v>
      </c>
      <c r="G831" s="59">
        <f t="shared" si="171"/>
        <v>4.2640000000000002</v>
      </c>
      <c r="H831" s="59">
        <f t="shared" si="172"/>
        <v>9.1462799999999991</v>
      </c>
      <c r="I831" s="59">
        <f t="shared" si="173"/>
        <v>120.01027999999999</v>
      </c>
      <c r="J831" s="59">
        <f t="shared" si="184"/>
        <v>157.21381424062133</v>
      </c>
      <c r="K831" s="59">
        <f t="shared" si="174"/>
        <v>37.203534240621337</v>
      </c>
      <c r="L831" s="60">
        <v>3.2500000000000001E-2</v>
      </c>
      <c r="M831" s="59"/>
      <c r="N831" s="59">
        <f>SUM(M$830:M831)</f>
        <v>0</v>
      </c>
      <c r="O831" s="59">
        <f>SUM(K$830:K831)</f>
        <v>74.510578070339989</v>
      </c>
      <c r="P831" s="60">
        <v>0.33543376318874563</v>
      </c>
      <c r="Q831" s="59">
        <f t="shared" si="177"/>
        <v>74.510578070339989</v>
      </c>
      <c r="R831" s="57">
        <f t="shared" si="175"/>
        <v>3.0164423076923077</v>
      </c>
      <c r="S831" s="61">
        <f t="shared" si="183"/>
        <v>0</v>
      </c>
      <c r="T831" s="43"/>
    </row>
    <row r="832" spans="1:20" s="22" customFormat="1" x14ac:dyDescent="0.25">
      <c r="A832" s="43" t="s">
        <v>19</v>
      </c>
      <c r="B832" s="44">
        <v>3</v>
      </c>
      <c r="C832" s="44">
        <v>2014</v>
      </c>
      <c r="D832" s="44" t="str">
        <f t="shared" si="176"/>
        <v>4X2X3/2014</v>
      </c>
      <c r="E832" s="55">
        <v>104.57</v>
      </c>
      <c r="F832" s="55">
        <v>2.0299999999999998</v>
      </c>
      <c r="G832" s="59">
        <f t="shared" si="171"/>
        <v>4.2640000000000002</v>
      </c>
      <c r="H832" s="59">
        <f t="shared" si="172"/>
        <v>9.1462799999999991</v>
      </c>
      <c r="I832" s="59">
        <f t="shared" si="173"/>
        <v>120.01027999999999</v>
      </c>
      <c r="J832" s="59">
        <f t="shared" si="184"/>
        <v>156.36848592966004</v>
      </c>
      <c r="K832" s="59">
        <f t="shared" si="174"/>
        <v>36.358205929660045</v>
      </c>
      <c r="L832" s="60">
        <v>3.2500000000000001E-2</v>
      </c>
      <c r="M832" s="59"/>
      <c r="N832" s="59">
        <f>SUM(M$830:M832)</f>
        <v>0</v>
      </c>
      <c r="O832" s="59">
        <f>SUM(K$830:K832)</f>
        <v>110.86878400000003</v>
      </c>
      <c r="P832" s="60">
        <v>0.32825322391559203</v>
      </c>
      <c r="Q832" s="59">
        <f t="shared" si="177"/>
        <v>110.86878400000003</v>
      </c>
      <c r="R832" s="57">
        <f t="shared" si="175"/>
        <v>3.0164423076923077</v>
      </c>
      <c r="S832" s="61">
        <f t="shared" si="183"/>
        <v>0</v>
      </c>
      <c r="T832" s="43"/>
    </row>
    <row r="833" spans="1:20" s="22" customFormat="1" x14ac:dyDescent="0.25">
      <c r="A833" s="43" t="s">
        <v>19</v>
      </c>
      <c r="B833" s="44">
        <v>2</v>
      </c>
      <c r="C833" s="44">
        <v>2014</v>
      </c>
      <c r="D833" s="44" t="str">
        <f t="shared" si="176"/>
        <v>4X2X2/2014</v>
      </c>
      <c r="E833" s="55">
        <v>104.57</v>
      </c>
      <c r="F833" s="55">
        <v>2.0299999999999998</v>
      </c>
      <c r="G833" s="59">
        <f t="shared" si="171"/>
        <v>4.2640000000000002</v>
      </c>
      <c r="H833" s="59">
        <f t="shared" si="172"/>
        <v>9.1462799999999991</v>
      </c>
      <c r="I833" s="59">
        <f t="shared" si="173"/>
        <v>120.01027999999999</v>
      </c>
      <c r="J833" s="59">
        <f t="shared" si="184"/>
        <v>156.28222793874556</v>
      </c>
      <c r="K833" s="59">
        <f t="shared" si="174"/>
        <v>36.271947938745569</v>
      </c>
      <c r="L833" s="60">
        <v>3.2500000000000001E-2</v>
      </c>
      <c r="M833" s="59"/>
      <c r="N833" s="59">
        <f>SUM(M$830:M833)</f>
        <v>0</v>
      </c>
      <c r="O833" s="59">
        <f>SUM(K$830:K833)</f>
        <v>147.1407319387456</v>
      </c>
      <c r="P833" s="60">
        <v>0.32752051582649477</v>
      </c>
      <c r="Q833" s="59">
        <f t="shared" si="177"/>
        <v>147.1407319387456</v>
      </c>
      <c r="R833" s="57">
        <f t="shared" si="175"/>
        <v>3.0164423076923077</v>
      </c>
      <c r="S833" s="61">
        <f t="shared" si="183"/>
        <v>0</v>
      </c>
      <c r="T833" s="43"/>
    </row>
    <row r="834" spans="1:20" s="22" customFormat="1" x14ac:dyDescent="0.25">
      <c r="A834" s="43" t="s">
        <v>19</v>
      </c>
      <c r="B834" s="44">
        <v>1</v>
      </c>
      <c r="C834" s="44">
        <v>2014</v>
      </c>
      <c r="D834" s="44" t="str">
        <f t="shared" si="176"/>
        <v>4X2X1/2014</v>
      </c>
      <c r="E834" s="55">
        <v>104.57</v>
      </c>
      <c r="F834" s="55">
        <v>2.0299999999999998</v>
      </c>
      <c r="G834" s="59">
        <f t="shared" si="171"/>
        <v>4.2640000000000002</v>
      </c>
      <c r="H834" s="59">
        <f t="shared" si="172"/>
        <v>9.1462799999999991</v>
      </c>
      <c r="I834" s="59">
        <f t="shared" si="173"/>
        <v>120.01027999999999</v>
      </c>
      <c r="J834" s="59">
        <f t="shared" si="184"/>
        <v>155.85093798417353</v>
      </c>
      <c r="K834" s="59">
        <f t="shared" si="174"/>
        <v>35.840657984173532</v>
      </c>
      <c r="L834" s="60">
        <v>3.2500000000000001E-2</v>
      </c>
      <c r="M834" s="59"/>
      <c r="N834" s="59">
        <f>SUM(M$830:M834)</f>
        <v>0</v>
      </c>
      <c r="O834" s="59">
        <f>SUM(K$830:K834)</f>
        <v>182.98138992291913</v>
      </c>
      <c r="P834" s="60">
        <v>0.32385697538100827</v>
      </c>
      <c r="Q834" s="59">
        <f t="shared" si="177"/>
        <v>182.98138992291913</v>
      </c>
      <c r="R834" s="57">
        <f t="shared" si="175"/>
        <v>3.0164423076923077</v>
      </c>
      <c r="S834" s="61">
        <f t="shared" si="183"/>
        <v>0</v>
      </c>
      <c r="T834" s="43"/>
    </row>
    <row r="835" spans="1:20" s="22" customFormat="1" x14ac:dyDescent="0.25">
      <c r="A835" s="43" t="s">
        <v>19</v>
      </c>
      <c r="B835" s="44">
        <v>12</v>
      </c>
      <c r="C835" s="44">
        <v>2013</v>
      </c>
      <c r="D835" s="44" t="str">
        <f t="shared" si="176"/>
        <v>4X2X12/2013</v>
      </c>
      <c r="E835" s="55">
        <v>104.57</v>
      </c>
      <c r="F835" s="55">
        <v>2.0299999999999998</v>
      </c>
      <c r="G835" s="59">
        <f t="shared" si="171"/>
        <v>4.2640000000000002</v>
      </c>
      <c r="H835" s="59">
        <f t="shared" si="172"/>
        <v>9.1462799999999991</v>
      </c>
      <c r="I835" s="59">
        <f t="shared" si="173"/>
        <v>120.01027999999999</v>
      </c>
      <c r="J835" s="59">
        <f t="shared" si="184"/>
        <v>156.19596994783117</v>
      </c>
      <c r="K835" s="59">
        <f t="shared" si="174"/>
        <v>36.185689947831179</v>
      </c>
      <c r="L835" s="60">
        <v>3.2500000000000001E-2</v>
      </c>
      <c r="M835" s="59"/>
      <c r="N835" s="59">
        <f>SUM(M$830:M835)</f>
        <v>0</v>
      </c>
      <c r="O835" s="59">
        <f>SUM(K$830:K835)</f>
        <v>219.16707987075031</v>
      </c>
      <c r="P835" s="60">
        <v>0.32678780773739746</v>
      </c>
      <c r="Q835" s="59">
        <f t="shared" si="177"/>
        <v>219.16707987075031</v>
      </c>
      <c r="R835" s="57">
        <f t="shared" si="175"/>
        <v>3.0164423076923077</v>
      </c>
      <c r="S835" s="61">
        <f t="shared" si="183"/>
        <v>0</v>
      </c>
      <c r="T835" s="43"/>
    </row>
    <row r="836" spans="1:20" s="22" customFormat="1" x14ac:dyDescent="0.25">
      <c r="A836" s="43" t="s">
        <v>19</v>
      </c>
      <c r="B836" s="44">
        <v>11</v>
      </c>
      <c r="C836" s="44">
        <v>2013</v>
      </c>
      <c r="D836" s="44" t="str">
        <f t="shared" si="176"/>
        <v>4X2X11/2013</v>
      </c>
      <c r="E836" s="55">
        <v>104.57</v>
      </c>
      <c r="F836" s="55">
        <v>2.0299999999999998</v>
      </c>
      <c r="G836" s="59">
        <f t="shared" ref="G836:G899" si="185">(E836+F836)*0.04</f>
        <v>4.2640000000000002</v>
      </c>
      <c r="H836" s="59">
        <f t="shared" ref="H836:H899" si="186">SUM(E836:G836)*0.0825</f>
        <v>9.1462799999999991</v>
      </c>
      <c r="I836" s="59">
        <f t="shared" ref="I836:I899" si="187">SUM(E836:H836)</f>
        <v>120.01027999999999</v>
      </c>
      <c r="J836" s="59">
        <f t="shared" si="184"/>
        <v>156.97229186606097</v>
      </c>
      <c r="K836" s="59">
        <f t="shared" ref="K836:K899" si="188">J836-I836</f>
        <v>36.962011866060976</v>
      </c>
      <c r="L836" s="60">
        <v>3.2500000000000001E-2</v>
      </c>
      <c r="M836" s="59"/>
      <c r="N836" s="59">
        <f>SUM(M$830:M836)</f>
        <v>0</v>
      </c>
      <c r="O836" s="59">
        <f>SUM(K$830:K836)</f>
        <v>256.12909173681129</v>
      </c>
      <c r="P836" s="60">
        <v>0.33338218053927315</v>
      </c>
      <c r="Q836" s="59">
        <f t="shared" si="177"/>
        <v>256.12909173681129</v>
      </c>
      <c r="R836" s="57">
        <f t="shared" ref="R836:R899" si="189">E836/(LEFT(A836,1)*RIGHT(A836,1)*52/12)</f>
        <v>3.0164423076923077</v>
      </c>
      <c r="S836" s="61">
        <f t="shared" si="183"/>
        <v>0</v>
      </c>
      <c r="T836" s="43"/>
    </row>
    <row r="837" spans="1:20" s="22" customFormat="1" x14ac:dyDescent="0.25">
      <c r="A837" s="43" t="s">
        <v>19</v>
      </c>
      <c r="B837" s="44">
        <v>10</v>
      </c>
      <c r="C837" s="44">
        <v>2013</v>
      </c>
      <c r="D837" s="44" t="str">
        <f t="shared" ref="D837:D900" si="190">A837&amp;"X"&amp;B837&amp;"/"&amp;C837</f>
        <v>4X2X10/2013</v>
      </c>
      <c r="E837" s="55">
        <v>104.57</v>
      </c>
      <c r="F837" s="55">
        <v>2.0299999999999998</v>
      </c>
      <c r="G837" s="59">
        <f t="shared" si="185"/>
        <v>4.2640000000000002</v>
      </c>
      <c r="H837" s="59">
        <f t="shared" si="186"/>
        <v>9.1462799999999991</v>
      </c>
      <c r="I837" s="59">
        <f t="shared" si="187"/>
        <v>120.01027999999999</v>
      </c>
      <c r="J837" s="59">
        <f t="shared" si="184"/>
        <v>156.36848592966004</v>
      </c>
      <c r="K837" s="59">
        <f t="shared" si="188"/>
        <v>36.358205929660045</v>
      </c>
      <c r="L837" s="60">
        <v>3.2500000000000001E-2</v>
      </c>
      <c r="M837" s="59"/>
      <c r="N837" s="59">
        <f>SUM(M$830:M837)</f>
        <v>0</v>
      </c>
      <c r="O837" s="59">
        <f>SUM(K$830:K837)</f>
        <v>292.48729766647136</v>
      </c>
      <c r="P837" s="60">
        <v>0.32825322391559203</v>
      </c>
      <c r="Q837" s="59">
        <f t="shared" ref="Q837:Q900" si="191">O837+N837</f>
        <v>292.48729766647136</v>
      </c>
      <c r="R837" s="57">
        <f t="shared" si="189"/>
        <v>3.0164423076923077</v>
      </c>
      <c r="S837" s="61"/>
      <c r="T837" s="43"/>
    </row>
    <row r="838" spans="1:20" s="22" customFormat="1" x14ac:dyDescent="0.25">
      <c r="A838" s="43" t="s">
        <v>19</v>
      </c>
      <c r="B838" s="44">
        <v>9</v>
      </c>
      <c r="C838" s="44">
        <v>2013</v>
      </c>
      <c r="D838" s="44" t="str">
        <f t="shared" si="190"/>
        <v>4X2X9/2013</v>
      </c>
      <c r="E838" s="55">
        <v>101.24</v>
      </c>
      <c r="F838" s="55">
        <v>2.0299999999999998</v>
      </c>
      <c r="G838" s="59">
        <f t="shared" si="185"/>
        <v>4.1307999999999998</v>
      </c>
      <c r="H838" s="59">
        <f t="shared" si="186"/>
        <v>8.8605660000000004</v>
      </c>
      <c r="I838" s="59">
        <f t="shared" si="187"/>
        <v>116.261366</v>
      </c>
      <c r="J838" s="59">
        <f t="shared" si="184"/>
        <v>151.38137357069334</v>
      </c>
      <c r="K838" s="59">
        <f t="shared" si="188"/>
        <v>35.120007570693346</v>
      </c>
      <c r="L838" s="60">
        <v>3.2500000000000001E-2</v>
      </c>
      <c r="M838" s="59"/>
      <c r="N838" s="59">
        <f>SUM(M$830:M838)</f>
        <v>0</v>
      </c>
      <c r="O838" s="59">
        <f>SUM(K$830:K838)</f>
        <v>327.60730523716472</v>
      </c>
      <c r="P838" s="60">
        <v>0.3281864971238268</v>
      </c>
      <c r="Q838" s="59">
        <f t="shared" si="191"/>
        <v>327.60730523716472</v>
      </c>
      <c r="R838" s="57">
        <f t="shared" si="189"/>
        <v>2.9203846153846156</v>
      </c>
      <c r="S838" s="61">
        <f>R838/R839-1</f>
        <v>0</v>
      </c>
      <c r="T838" s="43"/>
    </row>
    <row r="839" spans="1:20" s="22" customFormat="1" x14ac:dyDescent="0.25">
      <c r="A839" s="43" t="s">
        <v>19</v>
      </c>
      <c r="B839" s="44">
        <v>8</v>
      </c>
      <c r="C839" s="44">
        <v>2013</v>
      </c>
      <c r="D839" s="44" t="str">
        <f t="shared" si="190"/>
        <v>4X2X8/2013</v>
      </c>
      <c r="E839" s="55">
        <v>101.24</v>
      </c>
      <c r="F839" s="55">
        <v>2.0299999999999998</v>
      </c>
      <c r="G839" s="59">
        <f t="shared" si="185"/>
        <v>4.1307999999999998</v>
      </c>
      <c r="H839" s="59">
        <f t="shared" si="186"/>
        <v>8.8605660000000004</v>
      </c>
      <c r="I839" s="59">
        <f t="shared" si="187"/>
        <v>116.261366</v>
      </c>
      <c r="J839" s="59">
        <f t="shared" si="184"/>
        <v>147.53386430396606</v>
      </c>
      <c r="K839" s="59">
        <f t="shared" si="188"/>
        <v>31.27249830396606</v>
      </c>
      <c r="L839" s="60">
        <v>3.2500000000000001E-2</v>
      </c>
      <c r="M839" s="59"/>
      <c r="N839" s="59">
        <f>SUM(M$830:M839)</f>
        <v>0</v>
      </c>
      <c r="O839" s="59">
        <f>SUM(K$830:K839)</f>
        <v>358.8798035411308</v>
      </c>
      <c r="P839" s="60">
        <v>0.29442930669088707</v>
      </c>
      <c r="Q839" s="59">
        <f t="shared" si="191"/>
        <v>358.8798035411308</v>
      </c>
      <c r="R839" s="57">
        <f t="shared" si="189"/>
        <v>2.9203846153846156</v>
      </c>
      <c r="S839" s="61">
        <f t="shared" ref="S839:S846" si="192">R839/R840-1</f>
        <v>0</v>
      </c>
      <c r="T839" s="43"/>
    </row>
    <row r="840" spans="1:20" s="22" customFormat="1" x14ac:dyDescent="0.25">
      <c r="A840" s="43" t="s">
        <v>19</v>
      </c>
      <c r="B840" s="44">
        <v>7</v>
      </c>
      <c r="C840" s="44">
        <v>2013</v>
      </c>
      <c r="D840" s="44" t="str">
        <f t="shared" si="190"/>
        <v>4X2X7/2013</v>
      </c>
      <c r="E840" s="55">
        <v>101.24</v>
      </c>
      <c r="F840" s="55">
        <v>2.0299999999999998</v>
      </c>
      <c r="G840" s="59">
        <f t="shared" si="185"/>
        <v>4.1307999999999998</v>
      </c>
      <c r="H840" s="59">
        <f t="shared" si="186"/>
        <v>8.8605660000000004</v>
      </c>
      <c r="I840" s="59">
        <f t="shared" si="187"/>
        <v>116.261366</v>
      </c>
      <c r="J840" s="59">
        <f t="shared" si="184"/>
        <v>147.75815856615196</v>
      </c>
      <c r="K840" s="59">
        <f t="shared" si="188"/>
        <v>31.496792566151967</v>
      </c>
      <c r="L840" s="60">
        <v>3.2500000000000001E-2</v>
      </c>
      <c r="M840" s="59"/>
      <c r="N840" s="59">
        <f>SUM(M$830:M840)</f>
        <v>0</v>
      </c>
      <c r="O840" s="59">
        <f>SUM(K$830:K840)</f>
        <v>390.37659610728275</v>
      </c>
      <c r="P840" s="60">
        <v>0.2963972146533454</v>
      </c>
      <c r="Q840" s="59">
        <f t="shared" si="191"/>
        <v>390.37659610728275</v>
      </c>
      <c r="R840" s="57">
        <f t="shared" si="189"/>
        <v>2.9203846153846156</v>
      </c>
      <c r="S840" s="61">
        <f t="shared" si="192"/>
        <v>0</v>
      </c>
      <c r="T840" s="43"/>
    </row>
    <row r="841" spans="1:20" s="22" customFormat="1" x14ac:dyDescent="0.25">
      <c r="A841" s="43" t="s">
        <v>19</v>
      </c>
      <c r="B841" s="44">
        <v>6</v>
      </c>
      <c r="C841" s="44">
        <v>2013</v>
      </c>
      <c r="D841" s="44" t="str">
        <f t="shared" si="190"/>
        <v>4X2X6/2013</v>
      </c>
      <c r="E841" s="55">
        <v>101.24</v>
      </c>
      <c r="F841" s="55">
        <v>2.0299999999999998</v>
      </c>
      <c r="G841" s="59">
        <f t="shared" si="185"/>
        <v>4.1307999999999998</v>
      </c>
      <c r="H841" s="59">
        <f t="shared" si="186"/>
        <v>8.8605660000000004</v>
      </c>
      <c r="I841" s="59">
        <f t="shared" si="187"/>
        <v>116.261366</v>
      </c>
      <c r="J841" s="59">
        <f t="shared" si="184"/>
        <v>148.48280156706022</v>
      </c>
      <c r="K841" s="59">
        <f t="shared" si="188"/>
        <v>32.221435567060226</v>
      </c>
      <c r="L841" s="60">
        <v>3.2500000000000001E-2</v>
      </c>
      <c r="M841" s="59"/>
      <c r="N841" s="59">
        <f>SUM(M$830:M841)</f>
        <v>0</v>
      </c>
      <c r="O841" s="59">
        <f>SUM(K$830:K841)</f>
        <v>422.59803167434296</v>
      </c>
      <c r="P841" s="60">
        <v>0.30275507114744171</v>
      </c>
      <c r="Q841" s="59">
        <f t="shared" si="191"/>
        <v>422.59803167434296</v>
      </c>
      <c r="R841" s="57">
        <f t="shared" si="189"/>
        <v>2.9203846153846156</v>
      </c>
      <c r="S841" s="61">
        <f t="shared" si="192"/>
        <v>0</v>
      </c>
      <c r="T841" s="43"/>
    </row>
    <row r="842" spans="1:20" s="22" customFormat="1" x14ac:dyDescent="0.25">
      <c r="A842" s="43" t="s">
        <v>19</v>
      </c>
      <c r="B842" s="44">
        <v>5</v>
      </c>
      <c r="C842" s="44">
        <v>2013</v>
      </c>
      <c r="D842" s="44" t="str">
        <f t="shared" si="190"/>
        <v>4X2X5/2013</v>
      </c>
      <c r="E842" s="55">
        <v>101.24</v>
      </c>
      <c r="F842" s="55">
        <v>2.0299999999999998</v>
      </c>
      <c r="G842" s="59">
        <f t="shared" si="185"/>
        <v>4.1307999999999998</v>
      </c>
      <c r="H842" s="59">
        <f t="shared" si="186"/>
        <v>8.8605660000000004</v>
      </c>
      <c r="I842" s="59">
        <f t="shared" si="187"/>
        <v>116.261366</v>
      </c>
      <c r="J842" s="59">
        <f t="shared" si="184"/>
        <v>149.51800585407207</v>
      </c>
      <c r="K842" s="59">
        <f t="shared" si="188"/>
        <v>33.256639854072077</v>
      </c>
      <c r="L842" s="60">
        <v>3.2500000000000001E-2</v>
      </c>
      <c r="M842" s="59"/>
      <c r="N842" s="59">
        <f>SUM(M$830:M842)</f>
        <v>0</v>
      </c>
      <c r="O842" s="59">
        <f>SUM(K$830:K842)</f>
        <v>455.85467152841505</v>
      </c>
      <c r="P842" s="60">
        <v>0.31183772328186499</v>
      </c>
      <c r="Q842" s="59">
        <f t="shared" si="191"/>
        <v>455.85467152841505</v>
      </c>
      <c r="R842" s="57">
        <f t="shared" si="189"/>
        <v>2.9203846153846156</v>
      </c>
      <c r="S842" s="61">
        <f t="shared" si="192"/>
        <v>0</v>
      </c>
      <c r="T842" s="43"/>
    </row>
    <row r="843" spans="1:20" s="22" customFormat="1" x14ac:dyDescent="0.25">
      <c r="A843" s="43" t="s">
        <v>19</v>
      </c>
      <c r="B843" s="44">
        <v>4</v>
      </c>
      <c r="C843" s="44">
        <v>2013</v>
      </c>
      <c r="D843" s="44" t="str">
        <f t="shared" si="190"/>
        <v>4X2X4/2013</v>
      </c>
      <c r="E843" s="55">
        <v>101.24</v>
      </c>
      <c r="F843" s="55">
        <v>2.0299999999999998</v>
      </c>
      <c r="G843" s="59">
        <f t="shared" si="185"/>
        <v>4.1307999999999998</v>
      </c>
      <c r="H843" s="59">
        <f t="shared" si="186"/>
        <v>8.8605660000000004</v>
      </c>
      <c r="I843" s="59">
        <f t="shared" si="187"/>
        <v>116.261366</v>
      </c>
      <c r="J843" s="59">
        <f t="shared" si="184"/>
        <v>149.67328649712385</v>
      </c>
      <c r="K843" s="59">
        <f t="shared" si="188"/>
        <v>33.411920497123859</v>
      </c>
      <c r="L843" s="60">
        <v>3.2500000000000001E-2</v>
      </c>
      <c r="M843" s="59"/>
      <c r="N843" s="59">
        <f>SUM(M$830:M843)</f>
        <v>0</v>
      </c>
      <c r="O843" s="59">
        <f>SUM(K$830:K843)</f>
        <v>489.2665920255389</v>
      </c>
      <c r="P843" s="60">
        <v>0.31320012110202849</v>
      </c>
      <c r="Q843" s="59">
        <f t="shared" si="191"/>
        <v>489.2665920255389</v>
      </c>
      <c r="R843" s="57">
        <f t="shared" si="189"/>
        <v>2.9203846153846156</v>
      </c>
      <c r="S843" s="61">
        <f t="shared" si="192"/>
        <v>0</v>
      </c>
      <c r="T843" s="43"/>
    </row>
    <row r="844" spans="1:20" s="22" customFormat="1" x14ac:dyDescent="0.25">
      <c r="A844" s="43" t="s">
        <v>19</v>
      </c>
      <c r="B844" s="44">
        <v>3</v>
      </c>
      <c r="C844" s="44">
        <v>2013</v>
      </c>
      <c r="D844" s="44" t="str">
        <f t="shared" si="190"/>
        <v>4X2X3/2013</v>
      </c>
      <c r="E844" s="55">
        <v>101.24</v>
      </c>
      <c r="F844" s="55">
        <v>2.0299999999999998</v>
      </c>
      <c r="G844" s="59">
        <f t="shared" si="185"/>
        <v>4.1307999999999998</v>
      </c>
      <c r="H844" s="59">
        <f t="shared" si="186"/>
        <v>8.8605660000000004</v>
      </c>
      <c r="I844" s="59">
        <f t="shared" si="187"/>
        <v>116.261366</v>
      </c>
      <c r="J844" s="59">
        <f t="shared" si="184"/>
        <v>147.96519942355437</v>
      </c>
      <c r="K844" s="59">
        <f t="shared" si="188"/>
        <v>31.703833423554372</v>
      </c>
      <c r="L844" s="60">
        <v>3.2500000000000001E-2</v>
      </c>
      <c r="M844" s="59"/>
      <c r="N844" s="59">
        <f>SUM(M$830:M844)</f>
        <v>0</v>
      </c>
      <c r="O844" s="59">
        <f>SUM(K$830:K844)</f>
        <v>520.97042544909323</v>
      </c>
      <c r="P844" s="60">
        <v>0.29821374508023007</v>
      </c>
      <c r="Q844" s="59">
        <f t="shared" si="191"/>
        <v>520.97042544909323</v>
      </c>
      <c r="R844" s="57">
        <f t="shared" si="189"/>
        <v>2.9203846153846156</v>
      </c>
      <c r="S844" s="61">
        <f t="shared" si="192"/>
        <v>0</v>
      </c>
      <c r="T844" s="43"/>
    </row>
    <row r="845" spans="1:20" s="22" customFormat="1" x14ac:dyDescent="0.25">
      <c r="A845" s="43" t="s">
        <v>19</v>
      </c>
      <c r="B845" s="44">
        <v>2</v>
      </c>
      <c r="C845" s="44">
        <v>2013</v>
      </c>
      <c r="D845" s="44" t="str">
        <f t="shared" si="190"/>
        <v>4X2X2/2013</v>
      </c>
      <c r="E845" s="55">
        <v>101.24</v>
      </c>
      <c r="F845" s="55">
        <v>2.0299999999999998</v>
      </c>
      <c r="G845" s="59">
        <f t="shared" si="185"/>
        <v>4.1307999999999998</v>
      </c>
      <c r="H845" s="59">
        <f t="shared" si="186"/>
        <v>8.8605660000000004</v>
      </c>
      <c r="I845" s="59">
        <f t="shared" si="187"/>
        <v>116.261366</v>
      </c>
      <c r="J845" s="59">
        <f t="shared" si="184"/>
        <v>148.70709582924613</v>
      </c>
      <c r="K845" s="59">
        <f t="shared" si="188"/>
        <v>32.445729829246133</v>
      </c>
      <c r="L845" s="60">
        <v>3.2500000000000001E-2</v>
      </c>
      <c r="M845" s="59"/>
      <c r="N845" s="59">
        <f>SUM(M$830:M845)</f>
        <v>0</v>
      </c>
      <c r="O845" s="59">
        <f>SUM(K$830:K845)</f>
        <v>553.41615527833937</v>
      </c>
      <c r="P845" s="60">
        <v>0.30472297910990004</v>
      </c>
      <c r="Q845" s="59">
        <f t="shared" si="191"/>
        <v>553.41615527833937</v>
      </c>
      <c r="R845" s="57">
        <f t="shared" si="189"/>
        <v>2.9203846153846156</v>
      </c>
      <c r="S845" s="61">
        <f t="shared" si="192"/>
        <v>0</v>
      </c>
      <c r="T845" s="43"/>
    </row>
    <row r="846" spans="1:20" s="22" customFormat="1" x14ac:dyDescent="0.25">
      <c r="A846" s="43" t="s">
        <v>19</v>
      </c>
      <c r="B846" s="44">
        <v>1</v>
      </c>
      <c r="C846" s="44">
        <v>2013</v>
      </c>
      <c r="D846" s="44" t="str">
        <f t="shared" si="190"/>
        <v>4X2X1/2013</v>
      </c>
      <c r="E846" s="55">
        <v>101.24</v>
      </c>
      <c r="F846" s="55">
        <v>2.0299999999999998</v>
      </c>
      <c r="G846" s="59">
        <f t="shared" si="185"/>
        <v>4.1307999999999998</v>
      </c>
      <c r="H846" s="59">
        <f t="shared" si="186"/>
        <v>8.8605660000000004</v>
      </c>
      <c r="I846" s="59">
        <f t="shared" si="187"/>
        <v>116.261366</v>
      </c>
      <c r="J846" s="59">
        <f t="shared" si="184"/>
        <v>148.77610944838025</v>
      </c>
      <c r="K846" s="59">
        <f t="shared" si="188"/>
        <v>32.514743448380258</v>
      </c>
      <c r="L846" s="60">
        <v>3.2500000000000001E-2</v>
      </c>
      <c r="M846" s="59"/>
      <c r="N846" s="59">
        <f>SUM(M$830:M846)</f>
        <v>0</v>
      </c>
      <c r="O846" s="59">
        <f>SUM(K$830:K846)</f>
        <v>585.93089872671965</v>
      </c>
      <c r="P846" s="60">
        <v>0.30532848925219497</v>
      </c>
      <c r="Q846" s="59">
        <f t="shared" si="191"/>
        <v>585.93089872671965</v>
      </c>
      <c r="R846" s="57">
        <f t="shared" si="189"/>
        <v>2.9203846153846156</v>
      </c>
      <c r="S846" s="61">
        <f t="shared" si="192"/>
        <v>0</v>
      </c>
      <c r="T846" s="43"/>
    </row>
    <row r="847" spans="1:20" s="22" customFormat="1" x14ac:dyDescent="0.25">
      <c r="A847" s="43" t="s">
        <v>19</v>
      </c>
      <c r="B847" s="44">
        <v>12</v>
      </c>
      <c r="C847" s="44">
        <v>2012</v>
      </c>
      <c r="D847" s="44" t="str">
        <f t="shared" si="190"/>
        <v>4X2X12/2012</v>
      </c>
      <c r="E847" s="55">
        <v>101.24</v>
      </c>
      <c r="F847" s="55">
        <v>2.0299999999999998</v>
      </c>
      <c r="G847" s="59">
        <f t="shared" si="185"/>
        <v>4.1307999999999998</v>
      </c>
      <c r="H847" s="59">
        <f t="shared" si="186"/>
        <v>8.8605660000000004</v>
      </c>
      <c r="I847" s="59">
        <f t="shared" si="187"/>
        <v>116.261366</v>
      </c>
      <c r="J847" s="59">
        <f t="shared" si="184"/>
        <v>149.67328649712385</v>
      </c>
      <c r="K847" s="59">
        <f t="shared" si="188"/>
        <v>33.411920497123859</v>
      </c>
      <c r="L847" s="60">
        <v>3.2500000000000001E-2</v>
      </c>
      <c r="M847" s="59"/>
      <c r="N847" s="59">
        <f>SUM(M$830:M847)</f>
        <v>0</v>
      </c>
      <c r="O847" s="59">
        <f>SUM(K$830:K847)</f>
        <v>619.34281922384355</v>
      </c>
      <c r="P847" s="60">
        <v>0.31320012110202849</v>
      </c>
      <c r="Q847" s="59">
        <f t="shared" si="191"/>
        <v>619.34281922384355</v>
      </c>
      <c r="R847" s="57">
        <f t="shared" si="189"/>
        <v>2.9203846153846156</v>
      </c>
      <c r="S847" s="61"/>
      <c r="T847" s="43"/>
    </row>
    <row r="848" spans="1:20" s="22" customFormat="1" x14ac:dyDescent="0.25">
      <c r="A848" s="43" t="s">
        <v>19</v>
      </c>
      <c r="B848" s="44">
        <v>11</v>
      </c>
      <c r="C848" s="44">
        <v>2012</v>
      </c>
      <c r="D848" s="44" t="str">
        <f t="shared" si="190"/>
        <v>4X2X11/2012</v>
      </c>
      <c r="E848" s="55">
        <v>101.24</v>
      </c>
      <c r="F848" s="55">
        <v>2.0299999999999998</v>
      </c>
      <c r="G848" s="59">
        <f t="shared" si="185"/>
        <v>4.1307999999999998</v>
      </c>
      <c r="H848" s="59">
        <f t="shared" si="186"/>
        <v>8.8605660000000004</v>
      </c>
      <c r="I848" s="59">
        <f t="shared" si="187"/>
        <v>116.261366</v>
      </c>
      <c r="J848" s="59">
        <f t="shared" si="184"/>
        <v>144.2212105855283</v>
      </c>
      <c r="K848" s="59">
        <f t="shared" si="188"/>
        <v>27.959844585528302</v>
      </c>
      <c r="L848" s="60">
        <v>3.2500000000000001E-2</v>
      </c>
      <c r="M848" s="59"/>
      <c r="N848" s="59">
        <f>SUM(M$830:M848)</f>
        <v>0</v>
      </c>
      <c r="O848" s="59">
        <f>SUM(K$830:K848)</f>
        <v>647.30266380937189</v>
      </c>
      <c r="P848" s="60">
        <v>0.26536481986073268</v>
      </c>
      <c r="Q848" s="59">
        <f t="shared" si="191"/>
        <v>647.30266380937189</v>
      </c>
      <c r="R848" s="57">
        <f t="shared" si="189"/>
        <v>2.9203846153846156</v>
      </c>
      <c r="S848" s="61">
        <f>R848/R849-1</f>
        <v>8.8953425836291178E-2</v>
      </c>
      <c r="T848" s="43"/>
    </row>
    <row r="849" spans="1:20" s="22" customFormat="1" x14ac:dyDescent="0.25">
      <c r="A849" s="43" t="s">
        <v>19</v>
      </c>
      <c r="B849" s="44">
        <v>10</v>
      </c>
      <c r="C849" s="44">
        <v>2012</v>
      </c>
      <c r="D849" s="44" t="str">
        <f t="shared" si="190"/>
        <v>4X2X10/2012</v>
      </c>
      <c r="E849" s="55">
        <v>92.97</v>
      </c>
      <c r="F849" s="55">
        <v>2.0299999999999998</v>
      </c>
      <c r="G849" s="59">
        <f t="shared" si="185"/>
        <v>3.8000000000000003</v>
      </c>
      <c r="H849" s="59">
        <f t="shared" si="186"/>
        <v>8.1509999999999998</v>
      </c>
      <c r="I849" s="59">
        <f t="shared" si="187"/>
        <v>106.95099999999999</v>
      </c>
      <c r="J849" s="59">
        <f t="shared" si="184"/>
        <v>132.16472074929948</v>
      </c>
      <c r="K849" s="59">
        <f t="shared" si="188"/>
        <v>25.213720749299483</v>
      </c>
      <c r="L849" s="60">
        <v>3.2500000000000001E-2</v>
      </c>
      <c r="M849" s="59"/>
      <c r="N849" s="59">
        <f>SUM(M$830:M849)</f>
        <v>0</v>
      </c>
      <c r="O849" s="59">
        <f>SUM(K$830:K849)</f>
        <v>672.51638455867135</v>
      </c>
      <c r="P849" s="60">
        <v>0.2627328168781935</v>
      </c>
      <c r="Q849" s="59">
        <f t="shared" si="191"/>
        <v>672.51638455867135</v>
      </c>
      <c r="R849" s="57">
        <f t="shared" si="189"/>
        <v>2.6818269230769234</v>
      </c>
      <c r="S849" s="61">
        <f t="shared" ref="S849:S856" si="193">R849/R850-1</f>
        <v>0</v>
      </c>
      <c r="T849" s="43"/>
    </row>
    <row r="850" spans="1:20" s="22" customFormat="1" x14ac:dyDescent="0.25">
      <c r="A850" s="43" t="s">
        <v>19</v>
      </c>
      <c r="B850" s="44">
        <v>9</v>
      </c>
      <c r="C850" s="44">
        <v>2012</v>
      </c>
      <c r="D850" s="44" t="str">
        <f t="shared" si="190"/>
        <v>4X2X9/2012</v>
      </c>
      <c r="E850" s="55">
        <v>92.97</v>
      </c>
      <c r="F850" s="55">
        <v>2.0299999999999998</v>
      </c>
      <c r="G850" s="59">
        <f t="shared" si="185"/>
        <v>3.8000000000000003</v>
      </c>
      <c r="H850" s="59">
        <f t="shared" si="186"/>
        <v>8.1509999999999998</v>
      </c>
      <c r="I850" s="59">
        <f t="shared" si="187"/>
        <v>106.95099999999999</v>
      </c>
      <c r="J850" s="59">
        <f t="shared" si="184"/>
        <v>130.52581610614803</v>
      </c>
      <c r="K850" s="59">
        <f t="shared" si="188"/>
        <v>23.574816106148035</v>
      </c>
      <c r="L850" s="60">
        <v>3.2500000000000001E-2</v>
      </c>
      <c r="M850" s="59"/>
      <c r="N850" s="59">
        <f>SUM(M$830:M850)</f>
        <v>0</v>
      </c>
      <c r="O850" s="59">
        <f>SUM(K$830:K850)</f>
        <v>696.09120066481933</v>
      </c>
      <c r="P850" s="60">
        <v>0.24707433657491346</v>
      </c>
      <c r="Q850" s="59">
        <f t="shared" si="191"/>
        <v>696.09120066481933</v>
      </c>
      <c r="R850" s="57">
        <f t="shared" si="189"/>
        <v>2.6818269230769234</v>
      </c>
      <c r="S850" s="61">
        <f t="shared" si="193"/>
        <v>0</v>
      </c>
      <c r="T850" s="43"/>
    </row>
    <row r="851" spans="1:20" s="22" customFormat="1" x14ac:dyDescent="0.25">
      <c r="A851" s="43" t="s">
        <v>19</v>
      </c>
      <c r="B851" s="44">
        <v>8</v>
      </c>
      <c r="C851" s="44">
        <v>2012</v>
      </c>
      <c r="D851" s="44" t="str">
        <f t="shared" si="190"/>
        <v>4X2X8/2012</v>
      </c>
      <c r="E851" s="55">
        <v>92.97</v>
      </c>
      <c r="F851" s="55">
        <v>2.0299999999999998</v>
      </c>
      <c r="G851" s="59">
        <f t="shared" si="185"/>
        <v>3.8000000000000003</v>
      </c>
      <c r="H851" s="59">
        <f t="shared" si="186"/>
        <v>8.1509999999999998</v>
      </c>
      <c r="I851" s="59">
        <f t="shared" si="187"/>
        <v>106.95099999999999</v>
      </c>
      <c r="J851" s="59">
        <f t="shared" si="184"/>
        <v>130.80184215131038</v>
      </c>
      <c r="K851" s="59">
        <f t="shared" si="188"/>
        <v>23.850842151310388</v>
      </c>
      <c r="L851" s="60">
        <v>3.2500000000000001E-2</v>
      </c>
      <c r="M851" s="59"/>
      <c r="N851" s="59">
        <f>SUM(M$830:M851)</f>
        <v>0</v>
      </c>
      <c r="O851" s="59">
        <f>SUM(K$830:K851)</f>
        <v>719.94204281612974</v>
      </c>
      <c r="P851" s="60">
        <v>0.24971155431020273</v>
      </c>
      <c r="Q851" s="59">
        <f t="shared" si="191"/>
        <v>719.94204281612974</v>
      </c>
      <c r="R851" s="57">
        <f t="shared" si="189"/>
        <v>2.6818269230769234</v>
      </c>
      <c r="S851" s="61">
        <f t="shared" si="193"/>
        <v>0</v>
      </c>
      <c r="T851" s="43"/>
    </row>
    <row r="852" spans="1:20" s="22" customFormat="1" x14ac:dyDescent="0.25">
      <c r="A852" s="43" t="s">
        <v>19</v>
      </c>
      <c r="B852" s="44">
        <v>7</v>
      </c>
      <c r="C852" s="44">
        <v>2012</v>
      </c>
      <c r="D852" s="44" t="str">
        <f t="shared" si="190"/>
        <v>4X2X7/2012</v>
      </c>
      <c r="E852" s="55">
        <v>92.97</v>
      </c>
      <c r="F852" s="55">
        <v>2.0299999999999998</v>
      </c>
      <c r="G852" s="59">
        <f t="shared" si="185"/>
        <v>3.8000000000000003</v>
      </c>
      <c r="H852" s="59">
        <f t="shared" si="186"/>
        <v>8.1509999999999998</v>
      </c>
      <c r="I852" s="59">
        <f t="shared" si="187"/>
        <v>106.95099999999999</v>
      </c>
      <c r="J852" s="59">
        <f t="shared" si="184"/>
        <v>132.00945609889567</v>
      </c>
      <c r="K852" s="59">
        <f t="shared" si="188"/>
        <v>25.058456098895675</v>
      </c>
      <c r="L852" s="60">
        <v>3.2500000000000001E-2</v>
      </c>
      <c r="M852" s="59"/>
      <c r="N852" s="59">
        <f>SUM(M$830:M852)</f>
        <v>0</v>
      </c>
      <c r="O852" s="59">
        <f>SUM(K$830:K852)</f>
        <v>745.00049891502545</v>
      </c>
      <c r="P852" s="60">
        <v>0.26124938190209329</v>
      </c>
      <c r="Q852" s="59">
        <f t="shared" si="191"/>
        <v>745.00049891502545</v>
      </c>
      <c r="R852" s="57">
        <f t="shared" si="189"/>
        <v>2.6818269230769234</v>
      </c>
      <c r="S852" s="61">
        <f t="shared" si="193"/>
        <v>0</v>
      </c>
      <c r="T852" s="43"/>
    </row>
    <row r="853" spans="1:20" s="22" customFormat="1" x14ac:dyDescent="0.25">
      <c r="A853" s="43" t="s">
        <v>19</v>
      </c>
      <c r="B853" s="44">
        <v>6</v>
      </c>
      <c r="C853" s="44">
        <v>2012</v>
      </c>
      <c r="D853" s="44" t="str">
        <f t="shared" si="190"/>
        <v>4X2X6/2012</v>
      </c>
      <c r="E853" s="55">
        <v>92.97</v>
      </c>
      <c r="F853" s="55">
        <v>2.0299999999999998</v>
      </c>
      <c r="G853" s="59">
        <f t="shared" si="185"/>
        <v>3.8000000000000003</v>
      </c>
      <c r="H853" s="59">
        <f t="shared" si="186"/>
        <v>8.1509999999999998</v>
      </c>
      <c r="I853" s="59">
        <f t="shared" si="187"/>
        <v>106.95099999999999</v>
      </c>
      <c r="J853" s="59">
        <f t="shared" si="184"/>
        <v>132.50975330575241</v>
      </c>
      <c r="K853" s="59">
        <f t="shared" si="188"/>
        <v>25.558753305752418</v>
      </c>
      <c r="L853" s="60">
        <v>3.2500000000000001E-2</v>
      </c>
      <c r="M853" s="59"/>
      <c r="N853" s="59">
        <f>SUM(M$830:M853)</f>
        <v>0</v>
      </c>
      <c r="O853" s="59">
        <f>SUM(K$830:K853)</f>
        <v>770.55925222077781</v>
      </c>
      <c r="P853" s="60">
        <v>0.26602933904730508</v>
      </c>
      <c r="Q853" s="59">
        <f t="shared" si="191"/>
        <v>770.55925222077781</v>
      </c>
      <c r="R853" s="57">
        <f t="shared" si="189"/>
        <v>2.6818269230769234</v>
      </c>
      <c r="S853" s="61">
        <f t="shared" si="193"/>
        <v>0</v>
      </c>
      <c r="T853" s="43"/>
    </row>
    <row r="854" spans="1:20" s="22" customFormat="1" x14ac:dyDescent="0.25">
      <c r="A854" s="43" t="s">
        <v>19</v>
      </c>
      <c r="B854" s="44">
        <v>5</v>
      </c>
      <c r="C854" s="44">
        <v>2012</v>
      </c>
      <c r="D854" s="44" t="str">
        <f t="shared" si="190"/>
        <v>4X2X5/2012</v>
      </c>
      <c r="E854" s="55">
        <v>92.97</v>
      </c>
      <c r="F854" s="55">
        <v>2.0299999999999998</v>
      </c>
      <c r="G854" s="59">
        <f t="shared" si="185"/>
        <v>3.8000000000000003</v>
      </c>
      <c r="H854" s="59">
        <f t="shared" si="186"/>
        <v>8.1509999999999998</v>
      </c>
      <c r="I854" s="59">
        <f t="shared" si="187"/>
        <v>106.95099999999999</v>
      </c>
      <c r="J854" s="59">
        <f t="shared" si="184"/>
        <v>132.50975330575241</v>
      </c>
      <c r="K854" s="59">
        <f t="shared" si="188"/>
        <v>25.558753305752418</v>
      </c>
      <c r="L854" s="60">
        <v>3.2500000000000001E-2</v>
      </c>
      <c r="M854" s="59"/>
      <c r="N854" s="59">
        <f>SUM(M$830:M854)</f>
        <v>0</v>
      </c>
      <c r="O854" s="59">
        <f>SUM(K$830:K854)</f>
        <v>796.11800552653017</v>
      </c>
      <c r="P854" s="60">
        <v>0.26602933904730508</v>
      </c>
      <c r="Q854" s="59">
        <f t="shared" si="191"/>
        <v>796.11800552653017</v>
      </c>
      <c r="R854" s="57">
        <f t="shared" si="189"/>
        <v>2.6818269230769234</v>
      </c>
      <c r="S854" s="61">
        <f t="shared" si="193"/>
        <v>0</v>
      </c>
      <c r="T854" s="43"/>
    </row>
    <row r="855" spans="1:20" s="22" customFormat="1" x14ac:dyDescent="0.25">
      <c r="A855" s="43" t="s">
        <v>19</v>
      </c>
      <c r="B855" s="44">
        <v>4</v>
      </c>
      <c r="C855" s="44">
        <v>2012</v>
      </c>
      <c r="D855" s="44" t="str">
        <f t="shared" si="190"/>
        <v>4X2X4/2012</v>
      </c>
      <c r="E855" s="55">
        <v>92.97</v>
      </c>
      <c r="F855" s="55">
        <v>2.0299999999999998</v>
      </c>
      <c r="G855" s="59">
        <f t="shared" si="185"/>
        <v>3.8000000000000003</v>
      </c>
      <c r="H855" s="59">
        <f t="shared" si="186"/>
        <v>8.1509999999999998</v>
      </c>
      <c r="I855" s="59">
        <f t="shared" si="187"/>
        <v>106.95099999999999</v>
      </c>
      <c r="J855" s="59">
        <f t="shared" si="184"/>
        <v>132.00945609889567</v>
      </c>
      <c r="K855" s="59">
        <f t="shared" si="188"/>
        <v>25.058456098895675</v>
      </c>
      <c r="L855" s="60">
        <v>3.2500000000000001E-2</v>
      </c>
      <c r="M855" s="59"/>
      <c r="N855" s="59">
        <f>SUM(M$830:M855)</f>
        <v>0</v>
      </c>
      <c r="O855" s="59">
        <f>SUM(K$830:K855)</f>
        <v>821.17646162542587</v>
      </c>
      <c r="P855" s="60">
        <v>0.26124938190209329</v>
      </c>
      <c r="Q855" s="59">
        <f t="shared" si="191"/>
        <v>821.17646162542587</v>
      </c>
      <c r="R855" s="57">
        <f t="shared" si="189"/>
        <v>2.6818269230769234</v>
      </c>
      <c r="S855" s="61">
        <f t="shared" si="193"/>
        <v>0</v>
      </c>
      <c r="T855" s="43"/>
    </row>
    <row r="856" spans="1:20" s="22" customFormat="1" x14ac:dyDescent="0.25">
      <c r="A856" s="43" t="s">
        <v>19</v>
      </c>
      <c r="B856" s="44">
        <v>3</v>
      </c>
      <c r="C856" s="44">
        <v>2012</v>
      </c>
      <c r="D856" s="44" t="str">
        <f t="shared" si="190"/>
        <v>4X2X3/2012</v>
      </c>
      <c r="E856" s="55">
        <v>92.97</v>
      </c>
      <c r="F856" s="55">
        <v>2.0299999999999998</v>
      </c>
      <c r="G856" s="59">
        <f t="shared" si="185"/>
        <v>3.8000000000000003</v>
      </c>
      <c r="H856" s="59">
        <f t="shared" si="186"/>
        <v>8.1509999999999998</v>
      </c>
      <c r="I856" s="59">
        <f t="shared" si="187"/>
        <v>106.95099999999999</v>
      </c>
      <c r="J856" s="59">
        <f t="shared" si="184"/>
        <v>130.87084866260096</v>
      </c>
      <c r="K856" s="59">
        <f t="shared" si="188"/>
        <v>23.91984866260097</v>
      </c>
      <c r="L856" s="60">
        <v>3.2500000000000001E-2</v>
      </c>
      <c r="M856" s="59"/>
      <c r="N856" s="59">
        <f>SUM(M$830:M856)</f>
        <v>0</v>
      </c>
      <c r="O856" s="59">
        <f>SUM(K$830:K856)</f>
        <v>845.09631028802687</v>
      </c>
      <c r="P856" s="60">
        <v>0.25037085874402504</v>
      </c>
      <c r="Q856" s="59">
        <f t="shared" si="191"/>
        <v>845.09631028802687</v>
      </c>
      <c r="R856" s="57">
        <f t="shared" si="189"/>
        <v>2.6818269230769234</v>
      </c>
      <c r="S856" s="61">
        <f t="shared" si="193"/>
        <v>0</v>
      </c>
      <c r="T856" s="43"/>
    </row>
    <row r="857" spans="1:20" s="22" customFormat="1" x14ac:dyDescent="0.25">
      <c r="A857" s="43" t="s">
        <v>19</v>
      </c>
      <c r="B857" s="44">
        <v>2</v>
      </c>
      <c r="C857" s="44">
        <v>2012</v>
      </c>
      <c r="D857" s="44" t="str">
        <f t="shared" si="190"/>
        <v>4X2X2/2012</v>
      </c>
      <c r="E857" s="55">
        <v>92.97</v>
      </c>
      <c r="F857" s="55">
        <v>2.0299999999999998</v>
      </c>
      <c r="G857" s="59">
        <f t="shared" si="185"/>
        <v>3.8000000000000003</v>
      </c>
      <c r="H857" s="59">
        <f t="shared" si="186"/>
        <v>8.1509999999999998</v>
      </c>
      <c r="I857" s="59">
        <f t="shared" si="187"/>
        <v>106.95099999999999</v>
      </c>
      <c r="J857" s="59">
        <f t="shared" si="184"/>
        <v>131.33664261381244</v>
      </c>
      <c r="K857" s="59">
        <f t="shared" si="188"/>
        <v>24.38564261381245</v>
      </c>
      <c r="L857" s="60">
        <v>3.2500000000000001E-2</v>
      </c>
      <c r="M857" s="59"/>
      <c r="N857" s="59">
        <f>SUM(M$830:M857)</f>
        <v>0</v>
      </c>
      <c r="O857" s="59">
        <f>SUM(K$830:K857)</f>
        <v>869.48195290183935</v>
      </c>
      <c r="P857" s="60">
        <v>0.25482116367232571</v>
      </c>
      <c r="Q857" s="59">
        <f t="shared" si="191"/>
        <v>869.48195290183935</v>
      </c>
      <c r="R857" s="57">
        <f t="shared" si="189"/>
        <v>2.6818269230769234</v>
      </c>
      <c r="S857" s="61"/>
      <c r="T857" s="43"/>
    </row>
    <row r="858" spans="1:20" s="22" customFormat="1" x14ac:dyDescent="0.25">
      <c r="A858" s="43" t="s">
        <v>19</v>
      </c>
      <c r="B858" s="44">
        <v>1</v>
      </c>
      <c r="C858" s="44">
        <v>2012</v>
      </c>
      <c r="D858" s="44" t="str">
        <f t="shared" si="190"/>
        <v>4X2X1/2012</v>
      </c>
      <c r="E858" s="55">
        <v>92.97</v>
      </c>
      <c r="F858" s="55">
        <v>2.0299999999999998</v>
      </c>
      <c r="G858" s="59">
        <f t="shared" si="185"/>
        <v>3.8000000000000003</v>
      </c>
      <c r="H858" s="59">
        <f t="shared" si="186"/>
        <v>8.1509999999999998</v>
      </c>
      <c r="I858" s="59">
        <f t="shared" si="187"/>
        <v>106.95099999999999</v>
      </c>
      <c r="J858" s="59">
        <f t="shared" si="184"/>
        <v>131.78518493720125</v>
      </c>
      <c r="K858" s="59">
        <f t="shared" si="188"/>
        <v>24.834184937201258</v>
      </c>
      <c r="L858" s="60">
        <v>3.2500000000000001E-2</v>
      </c>
      <c r="M858" s="59"/>
      <c r="N858" s="59">
        <f>SUM(M$830:M858)</f>
        <v>0</v>
      </c>
      <c r="O858" s="59">
        <f>SUM(K$830:K858)</f>
        <v>894.31613783904061</v>
      </c>
      <c r="P858" s="60">
        <v>0.25910664249217075</v>
      </c>
      <c r="Q858" s="59">
        <f t="shared" si="191"/>
        <v>894.31613783904061</v>
      </c>
      <c r="R858" s="57">
        <f t="shared" si="189"/>
        <v>2.6818269230769234</v>
      </c>
      <c r="S858" s="61">
        <f>R858/R859-1</f>
        <v>0</v>
      </c>
      <c r="T858" s="43"/>
    </row>
    <row r="859" spans="1:20" s="22" customFormat="1" x14ac:dyDescent="0.25">
      <c r="A859" s="43" t="s">
        <v>19</v>
      </c>
      <c r="B859" s="44">
        <v>12</v>
      </c>
      <c r="C859" s="44">
        <v>2011</v>
      </c>
      <c r="D859" s="44" t="str">
        <f t="shared" si="190"/>
        <v>4X2X12/2011</v>
      </c>
      <c r="E859" s="55">
        <v>92.97</v>
      </c>
      <c r="F859" s="55">
        <v>2.0299999999999998</v>
      </c>
      <c r="G859" s="59">
        <f t="shared" si="185"/>
        <v>3.8000000000000003</v>
      </c>
      <c r="H859" s="59">
        <f t="shared" si="186"/>
        <v>8.1509999999999998</v>
      </c>
      <c r="I859" s="59">
        <f t="shared" si="187"/>
        <v>106.95099999999999</v>
      </c>
      <c r="J859" s="59">
        <f t="shared" si="184"/>
        <v>129.59422820372507</v>
      </c>
      <c r="K859" s="59">
        <f t="shared" si="188"/>
        <v>22.643228203725073</v>
      </c>
      <c r="L859" s="60">
        <v>3.2500000000000001E-2</v>
      </c>
      <c r="M859" s="59"/>
      <c r="N859" s="59">
        <f>SUM(M$830:M859)</f>
        <v>0</v>
      </c>
      <c r="O859" s="59">
        <f>SUM(K$830:K859)</f>
        <v>916.95936604276562</v>
      </c>
      <c r="P859" s="60">
        <v>0.23817372671831216</v>
      </c>
      <c r="Q859" s="59">
        <f t="shared" si="191"/>
        <v>916.95936604276562</v>
      </c>
      <c r="R859" s="57">
        <f t="shared" si="189"/>
        <v>2.6818269230769234</v>
      </c>
      <c r="S859" s="61">
        <f t="shared" ref="S859:S866" si="194">R859/R860-1</f>
        <v>0</v>
      </c>
      <c r="T859" s="43"/>
    </row>
    <row r="860" spans="1:20" s="22" customFormat="1" x14ac:dyDescent="0.25">
      <c r="A860" s="43" t="s">
        <v>19</v>
      </c>
      <c r="B860" s="44">
        <v>11</v>
      </c>
      <c r="C860" s="44">
        <v>2011</v>
      </c>
      <c r="D860" s="44" t="str">
        <f t="shared" si="190"/>
        <v>4X2X11/2011</v>
      </c>
      <c r="E860" s="55">
        <v>92.97</v>
      </c>
      <c r="F860" s="55">
        <v>2.0299999999999998</v>
      </c>
      <c r="G860" s="59">
        <f t="shared" si="185"/>
        <v>3.8000000000000003</v>
      </c>
      <c r="H860" s="59">
        <f t="shared" si="186"/>
        <v>8.1509999999999998</v>
      </c>
      <c r="I860" s="59">
        <f t="shared" si="187"/>
        <v>106.95099999999999</v>
      </c>
      <c r="J860" s="59">
        <f t="shared" si="184"/>
        <v>129.40446029767597</v>
      </c>
      <c r="K860" s="59">
        <f t="shared" si="188"/>
        <v>22.453460297675974</v>
      </c>
      <c r="L860" s="60">
        <v>3.2500000000000001E-2</v>
      </c>
      <c r="M860" s="59"/>
      <c r="N860" s="59">
        <f>SUM(M$830:M860)</f>
        <v>0</v>
      </c>
      <c r="O860" s="59">
        <f>SUM(K$830:K860)</f>
        <v>939.4128263404416</v>
      </c>
      <c r="P860" s="60">
        <v>0.23636063952530079</v>
      </c>
      <c r="Q860" s="59">
        <f t="shared" si="191"/>
        <v>939.4128263404416</v>
      </c>
      <c r="R860" s="57">
        <f t="shared" si="189"/>
        <v>2.6818269230769234</v>
      </c>
      <c r="S860" s="61">
        <f t="shared" si="194"/>
        <v>0</v>
      </c>
      <c r="T860" s="43"/>
    </row>
    <row r="861" spans="1:20" s="22" customFormat="1" x14ac:dyDescent="0.25">
      <c r="A861" s="43" t="s">
        <v>19</v>
      </c>
      <c r="B861" s="44">
        <v>10</v>
      </c>
      <c r="C861" s="44">
        <v>2011</v>
      </c>
      <c r="D861" s="44" t="str">
        <f t="shared" si="190"/>
        <v>4X2X10/2011</v>
      </c>
      <c r="E861" s="55">
        <v>92.97</v>
      </c>
      <c r="F861" s="55">
        <v>2.0299999999999998</v>
      </c>
      <c r="G861" s="59">
        <f t="shared" si="185"/>
        <v>3.8000000000000003</v>
      </c>
      <c r="H861" s="59">
        <f t="shared" si="186"/>
        <v>8.1509999999999998</v>
      </c>
      <c r="I861" s="59">
        <f t="shared" si="187"/>
        <v>106.95099999999999</v>
      </c>
      <c r="J861" s="59">
        <f t="shared" si="184"/>
        <v>129.81849936541948</v>
      </c>
      <c r="K861" s="59">
        <f t="shared" si="188"/>
        <v>22.867499365419491</v>
      </c>
      <c r="L861" s="60">
        <v>3.2500000000000001E-2</v>
      </c>
      <c r="M861" s="59"/>
      <c r="N861" s="59">
        <f>SUM(M$830:M861)</f>
        <v>0</v>
      </c>
      <c r="O861" s="59">
        <f>SUM(K$830:K861)</f>
        <v>962.28032570586106</v>
      </c>
      <c r="P861" s="60">
        <v>0.24031646612823471</v>
      </c>
      <c r="Q861" s="59">
        <f t="shared" si="191"/>
        <v>962.28032570586106</v>
      </c>
      <c r="R861" s="57">
        <f t="shared" si="189"/>
        <v>2.6818269230769234</v>
      </c>
      <c r="S861" s="61">
        <f t="shared" si="194"/>
        <v>0</v>
      </c>
      <c r="T861" s="43"/>
    </row>
    <row r="862" spans="1:20" s="22" customFormat="1" x14ac:dyDescent="0.25">
      <c r="A862" s="43" t="s">
        <v>19</v>
      </c>
      <c r="B862" s="44">
        <v>9</v>
      </c>
      <c r="C862" s="44">
        <v>2011</v>
      </c>
      <c r="D862" s="44" t="str">
        <f t="shared" si="190"/>
        <v>4X2X9/2011</v>
      </c>
      <c r="E862" s="55">
        <v>92.97</v>
      </c>
      <c r="F862" s="55">
        <v>2.0299999999999998</v>
      </c>
      <c r="G862" s="59">
        <f t="shared" si="185"/>
        <v>3.8000000000000003</v>
      </c>
      <c r="H862" s="59">
        <f t="shared" si="186"/>
        <v>8.1509999999999998</v>
      </c>
      <c r="I862" s="59">
        <f t="shared" si="187"/>
        <v>106.95099999999999</v>
      </c>
      <c r="J862" s="59">
        <f t="shared" si="184"/>
        <v>129.87025424888745</v>
      </c>
      <c r="K862" s="59">
        <f t="shared" si="188"/>
        <v>22.919254248887455</v>
      </c>
      <c r="L862" s="60">
        <v>3.2500000000000001E-2</v>
      </c>
      <c r="M862" s="59"/>
      <c r="N862" s="59">
        <f>SUM(M$830:M862)</f>
        <v>0</v>
      </c>
      <c r="O862" s="59">
        <f>SUM(K$830:K862)</f>
        <v>985.19957995474851</v>
      </c>
      <c r="P862" s="60">
        <v>0.24081094445360143</v>
      </c>
      <c r="Q862" s="59">
        <f t="shared" si="191"/>
        <v>985.19957995474851</v>
      </c>
      <c r="R862" s="57">
        <f t="shared" si="189"/>
        <v>2.6818269230769234</v>
      </c>
      <c r="S862" s="61">
        <f t="shared" si="194"/>
        <v>0</v>
      </c>
      <c r="T862" s="43"/>
    </row>
    <row r="863" spans="1:20" s="22" customFormat="1" x14ac:dyDescent="0.25">
      <c r="A863" s="43" t="s">
        <v>19</v>
      </c>
      <c r="B863" s="44">
        <v>8</v>
      </c>
      <c r="C863" s="44">
        <v>2011</v>
      </c>
      <c r="D863" s="44" t="str">
        <f t="shared" si="190"/>
        <v>4X2X8/2011</v>
      </c>
      <c r="E863" s="55">
        <v>92.97</v>
      </c>
      <c r="F863" s="55">
        <v>2.0299999999999998</v>
      </c>
      <c r="G863" s="59">
        <f t="shared" si="185"/>
        <v>3.8000000000000003</v>
      </c>
      <c r="H863" s="59">
        <f t="shared" si="186"/>
        <v>8.1509999999999998</v>
      </c>
      <c r="I863" s="59">
        <f t="shared" si="187"/>
        <v>106.95099999999999</v>
      </c>
      <c r="J863" s="59">
        <f t="shared" si="184"/>
        <v>129.92200913235536</v>
      </c>
      <c r="K863" s="59">
        <f t="shared" si="188"/>
        <v>22.971009132355363</v>
      </c>
      <c r="L863" s="60">
        <v>3.2500000000000001E-2</v>
      </c>
      <c r="M863" s="59"/>
      <c r="N863" s="59">
        <f>SUM(M$830:M863)</f>
        <v>0</v>
      </c>
      <c r="O863" s="59">
        <f>SUM(K$830:K863)</f>
        <v>1008.1705890871038</v>
      </c>
      <c r="P863" s="60">
        <v>0.24130542277896819</v>
      </c>
      <c r="Q863" s="59">
        <f t="shared" si="191"/>
        <v>1008.1705890871038</v>
      </c>
      <c r="R863" s="57">
        <f t="shared" si="189"/>
        <v>2.6818269230769234</v>
      </c>
      <c r="S863" s="61">
        <f t="shared" si="194"/>
        <v>0</v>
      </c>
      <c r="T863" s="43"/>
    </row>
    <row r="864" spans="1:20" s="22" customFormat="1" x14ac:dyDescent="0.25">
      <c r="A864" s="43" t="s">
        <v>19</v>
      </c>
      <c r="B864" s="44">
        <v>7</v>
      </c>
      <c r="C864" s="44">
        <v>2011</v>
      </c>
      <c r="D864" s="44" t="str">
        <f t="shared" si="190"/>
        <v>4X2X7/2011</v>
      </c>
      <c r="E864" s="55">
        <v>92.97</v>
      </c>
      <c r="F864" s="55">
        <v>2.0299999999999998</v>
      </c>
      <c r="G864" s="59">
        <f t="shared" si="185"/>
        <v>3.8000000000000003</v>
      </c>
      <c r="H864" s="59">
        <f t="shared" si="186"/>
        <v>8.1509999999999998</v>
      </c>
      <c r="I864" s="59">
        <f t="shared" si="187"/>
        <v>106.95099999999999</v>
      </c>
      <c r="J864" s="59">
        <f t="shared" si="184"/>
        <v>130.87084866260096</v>
      </c>
      <c r="K864" s="59">
        <f t="shared" si="188"/>
        <v>23.91984866260097</v>
      </c>
      <c r="L864" s="60">
        <v>3.2500000000000001E-2</v>
      </c>
      <c r="M864" s="59"/>
      <c r="N864" s="59">
        <f>SUM(M$830:M864)</f>
        <v>0</v>
      </c>
      <c r="O864" s="59">
        <f>SUM(K$830:K864)</f>
        <v>1032.0904377497047</v>
      </c>
      <c r="P864" s="60">
        <v>0.25037085874402504</v>
      </c>
      <c r="Q864" s="59">
        <f t="shared" si="191"/>
        <v>1032.0904377497047</v>
      </c>
      <c r="R864" s="57">
        <f t="shared" si="189"/>
        <v>2.6818269230769234</v>
      </c>
      <c r="S864" s="61">
        <f t="shared" si="194"/>
        <v>0</v>
      </c>
      <c r="T864" s="43"/>
    </row>
    <row r="865" spans="1:20" s="22" customFormat="1" x14ac:dyDescent="0.25">
      <c r="A865" s="43" t="s">
        <v>19</v>
      </c>
      <c r="B865" s="44">
        <v>6</v>
      </c>
      <c r="C865" s="44">
        <v>2011</v>
      </c>
      <c r="D865" s="44" t="str">
        <f t="shared" si="190"/>
        <v>4X2X6/2011</v>
      </c>
      <c r="E865" s="55">
        <v>92.97</v>
      </c>
      <c r="F865" s="55">
        <v>2.0299999999999998</v>
      </c>
      <c r="G865" s="59">
        <f t="shared" si="185"/>
        <v>3.8000000000000003</v>
      </c>
      <c r="H865" s="59">
        <f t="shared" si="186"/>
        <v>8.1509999999999998</v>
      </c>
      <c r="I865" s="59">
        <f t="shared" si="187"/>
        <v>106.95099999999999</v>
      </c>
      <c r="J865" s="59">
        <f t="shared" si="184"/>
        <v>130.75008726784242</v>
      </c>
      <c r="K865" s="59">
        <f t="shared" si="188"/>
        <v>23.799087267842424</v>
      </c>
      <c r="L865" s="60">
        <v>3.2500000000000001E-2</v>
      </c>
      <c r="M865" s="59"/>
      <c r="N865" s="59">
        <f>SUM(M$830:M865)</f>
        <v>0</v>
      </c>
      <c r="O865" s="59">
        <f>SUM(K$830:K865)</f>
        <v>1055.8895250175472</v>
      </c>
      <c r="P865" s="60">
        <v>0.24921707598483597</v>
      </c>
      <c r="Q865" s="59">
        <f t="shared" si="191"/>
        <v>1055.8895250175472</v>
      </c>
      <c r="R865" s="57">
        <f t="shared" si="189"/>
        <v>2.6818269230769234</v>
      </c>
      <c r="S865" s="61">
        <f t="shared" si="194"/>
        <v>0</v>
      </c>
      <c r="T865" s="43"/>
    </row>
    <row r="866" spans="1:20" s="22" customFormat="1" x14ac:dyDescent="0.25">
      <c r="A866" s="43" t="s">
        <v>19</v>
      </c>
      <c r="B866" s="44">
        <v>5</v>
      </c>
      <c r="C866" s="44">
        <v>2011</v>
      </c>
      <c r="D866" s="44" t="str">
        <f t="shared" si="190"/>
        <v>4X2X5/2011</v>
      </c>
      <c r="E866" s="55">
        <v>92.97</v>
      </c>
      <c r="F866" s="55">
        <v>2.0299999999999998</v>
      </c>
      <c r="G866" s="59">
        <f t="shared" si="185"/>
        <v>3.8000000000000003</v>
      </c>
      <c r="H866" s="59">
        <f t="shared" si="186"/>
        <v>8.1509999999999998</v>
      </c>
      <c r="I866" s="59">
        <f t="shared" si="187"/>
        <v>106.95099999999999</v>
      </c>
      <c r="J866" s="59">
        <f t="shared" si="184"/>
        <v>129.81849936541948</v>
      </c>
      <c r="K866" s="59">
        <f t="shared" si="188"/>
        <v>22.867499365419491</v>
      </c>
      <c r="L866" s="60">
        <v>3.2500000000000001E-2</v>
      </c>
      <c r="M866" s="59"/>
      <c r="N866" s="59">
        <f>SUM(M$830:M866)</f>
        <v>0</v>
      </c>
      <c r="O866" s="59">
        <f>SUM(K$830:K866)</f>
        <v>1078.7570243829666</v>
      </c>
      <c r="P866" s="60">
        <v>0.24031646612823471</v>
      </c>
      <c r="Q866" s="59">
        <f t="shared" si="191"/>
        <v>1078.7570243829666</v>
      </c>
      <c r="R866" s="57">
        <f t="shared" si="189"/>
        <v>2.6818269230769234</v>
      </c>
      <c r="S866" s="61">
        <f t="shared" si="194"/>
        <v>0</v>
      </c>
      <c r="T866" s="43"/>
    </row>
    <row r="867" spans="1:20" s="22" customFormat="1" x14ac:dyDescent="0.25">
      <c r="A867" s="43" t="s">
        <v>19</v>
      </c>
      <c r="B867" s="44">
        <v>4</v>
      </c>
      <c r="C867" s="44">
        <v>2011</v>
      </c>
      <c r="D867" s="44" t="str">
        <f t="shared" si="190"/>
        <v>4X2X4/2011</v>
      </c>
      <c r="E867" s="55">
        <v>92.97</v>
      </c>
      <c r="F867" s="55">
        <v>2.0299999999999998</v>
      </c>
      <c r="G867" s="59">
        <f t="shared" si="185"/>
        <v>3.8000000000000003</v>
      </c>
      <c r="H867" s="59">
        <f t="shared" si="186"/>
        <v>8.1509999999999998</v>
      </c>
      <c r="I867" s="59">
        <f t="shared" si="187"/>
        <v>106.95099999999999</v>
      </c>
      <c r="J867" s="59">
        <f t="shared" si="184"/>
        <v>128.57638216218891</v>
      </c>
      <c r="K867" s="59">
        <f t="shared" si="188"/>
        <v>21.625382162188913</v>
      </c>
      <c r="L867" s="60">
        <v>3.2500000000000001E-2</v>
      </c>
      <c r="M867" s="59"/>
      <c r="N867" s="59">
        <f>SUM(M$830:M867)</f>
        <v>0</v>
      </c>
      <c r="O867" s="59">
        <f>SUM(K$830:K867)</f>
        <v>1100.3824065451556</v>
      </c>
      <c r="P867" s="60">
        <v>0.22844898631943297</v>
      </c>
      <c r="Q867" s="59">
        <f t="shared" si="191"/>
        <v>1100.3824065451556</v>
      </c>
      <c r="R867" s="57">
        <f t="shared" si="189"/>
        <v>2.6818269230769234</v>
      </c>
      <c r="S867" s="61"/>
      <c r="T867" s="43"/>
    </row>
    <row r="868" spans="1:20" s="22" customFormat="1" x14ac:dyDescent="0.25">
      <c r="A868" s="43" t="s">
        <v>19</v>
      </c>
      <c r="B868" s="44">
        <v>3</v>
      </c>
      <c r="C868" s="44">
        <v>2011</v>
      </c>
      <c r="D868" s="44" t="str">
        <f t="shared" si="190"/>
        <v>4X2X3/2011</v>
      </c>
      <c r="E868" s="55">
        <v>92.97</v>
      </c>
      <c r="F868" s="55">
        <v>2.0299999999999998</v>
      </c>
      <c r="G868" s="59">
        <f t="shared" si="185"/>
        <v>3.8000000000000003</v>
      </c>
      <c r="H868" s="59">
        <f t="shared" si="186"/>
        <v>8.1509999999999998</v>
      </c>
      <c r="I868" s="59">
        <f t="shared" si="187"/>
        <v>106.95099999999999</v>
      </c>
      <c r="J868" s="59">
        <f t="shared" si="184"/>
        <v>127.00648403032802</v>
      </c>
      <c r="K868" s="59">
        <f t="shared" si="188"/>
        <v>20.055484030328032</v>
      </c>
      <c r="L868" s="60">
        <v>3.2500000000000001E-2</v>
      </c>
      <c r="M868" s="59"/>
      <c r="N868" s="59">
        <f>SUM(M$830:M868)</f>
        <v>0</v>
      </c>
      <c r="O868" s="59">
        <f>SUM(K$830:K868)</f>
        <v>1120.4378905754836</v>
      </c>
      <c r="P868" s="60">
        <v>0.21344981044997527</v>
      </c>
      <c r="Q868" s="59">
        <f t="shared" si="191"/>
        <v>1120.4378905754836</v>
      </c>
      <c r="R868" s="57">
        <f t="shared" si="189"/>
        <v>2.6818269230769234</v>
      </c>
      <c r="S868" s="61">
        <f>R868/R869-1</f>
        <v>0</v>
      </c>
      <c r="T868" s="43"/>
    </row>
    <row r="869" spans="1:20" s="22" customFormat="1" x14ac:dyDescent="0.25">
      <c r="A869" s="43" t="s">
        <v>19</v>
      </c>
      <c r="B869" s="44">
        <v>2</v>
      </c>
      <c r="C869" s="44">
        <v>2011</v>
      </c>
      <c r="D869" s="44" t="str">
        <f t="shared" si="190"/>
        <v>4X2X2/2011</v>
      </c>
      <c r="E869" s="55">
        <v>92.97</v>
      </c>
      <c r="F869" s="55">
        <v>2.0299999999999998</v>
      </c>
      <c r="G869" s="59">
        <f t="shared" si="185"/>
        <v>3.8000000000000003</v>
      </c>
      <c r="H869" s="59">
        <f t="shared" si="186"/>
        <v>8.1509999999999998</v>
      </c>
      <c r="I869" s="59">
        <f t="shared" si="187"/>
        <v>106.95099999999999</v>
      </c>
      <c r="J869" s="59">
        <f t="shared" si="184"/>
        <v>126.23016077830889</v>
      </c>
      <c r="K869" s="59">
        <f t="shared" si="188"/>
        <v>19.279160778308892</v>
      </c>
      <c r="L869" s="60">
        <v>3.2500000000000001E-2</v>
      </c>
      <c r="M869" s="59"/>
      <c r="N869" s="59">
        <f>SUM(M$830:M869)</f>
        <v>0</v>
      </c>
      <c r="O869" s="59">
        <f>SUM(K$830:K869)</f>
        <v>1139.7170513537926</v>
      </c>
      <c r="P869" s="60">
        <v>0.20603263556947421</v>
      </c>
      <c r="Q869" s="59">
        <f t="shared" si="191"/>
        <v>1139.7170513537926</v>
      </c>
      <c r="R869" s="57">
        <f t="shared" si="189"/>
        <v>2.6818269230769234</v>
      </c>
      <c r="S869" s="61">
        <f t="shared" ref="S869:S876" si="195">R869/R870-1</f>
        <v>0</v>
      </c>
      <c r="T869" s="43"/>
    </row>
    <row r="870" spans="1:20" s="22" customFormat="1" x14ac:dyDescent="0.25">
      <c r="A870" s="43" t="s">
        <v>19</v>
      </c>
      <c r="B870" s="44">
        <v>1</v>
      </c>
      <c r="C870" s="44">
        <v>2011</v>
      </c>
      <c r="D870" s="44" t="str">
        <f t="shared" si="190"/>
        <v>4X2X1/2011</v>
      </c>
      <c r="E870" s="55">
        <v>92.97</v>
      </c>
      <c r="F870" s="55">
        <v>2.0299999999999998</v>
      </c>
      <c r="G870" s="59">
        <f t="shared" si="185"/>
        <v>3.8000000000000003</v>
      </c>
      <c r="H870" s="59">
        <f t="shared" si="186"/>
        <v>8.1509999999999998</v>
      </c>
      <c r="I870" s="59">
        <f t="shared" si="187"/>
        <v>106.95099999999999</v>
      </c>
      <c r="J870" s="59">
        <f t="shared" si="184"/>
        <v>125.60910217669358</v>
      </c>
      <c r="K870" s="59">
        <f t="shared" si="188"/>
        <v>18.658102176693589</v>
      </c>
      <c r="L870" s="60">
        <v>3.2500000000000001E-2</v>
      </c>
      <c r="M870" s="59"/>
      <c r="N870" s="59">
        <f>SUM(M$830:M870)</f>
        <v>0</v>
      </c>
      <c r="O870" s="59">
        <f>SUM(K$830:K870)</f>
        <v>1158.3751535304862</v>
      </c>
      <c r="P870" s="60">
        <v>0.20009889566507336</v>
      </c>
      <c r="Q870" s="59">
        <f t="shared" si="191"/>
        <v>1158.3751535304862</v>
      </c>
      <c r="R870" s="57">
        <f t="shared" si="189"/>
        <v>2.6818269230769234</v>
      </c>
      <c r="S870" s="61">
        <f t="shared" si="195"/>
        <v>0</v>
      </c>
      <c r="T870" s="43"/>
    </row>
    <row r="871" spans="1:20" s="22" customFormat="1" x14ac:dyDescent="0.25">
      <c r="A871" s="43" t="s">
        <v>19</v>
      </c>
      <c r="B871" s="44">
        <v>12</v>
      </c>
      <c r="C871" s="44">
        <v>2010</v>
      </c>
      <c r="D871" s="44" t="str">
        <f t="shared" si="190"/>
        <v>4X2X12/2010</v>
      </c>
      <c r="E871" s="55">
        <v>92.97</v>
      </c>
      <c r="F871" s="55">
        <v>2.0299999999999998</v>
      </c>
      <c r="G871" s="59">
        <f t="shared" si="185"/>
        <v>3.8000000000000003</v>
      </c>
      <c r="H871" s="59">
        <f t="shared" si="186"/>
        <v>8.1509999999999998</v>
      </c>
      <c r="I871" s="59">
        <f t="shared" si="187"/>
        <v>106.95099999999999</v>
      </c>
      <c r="J871" s="59">
        <f t="shared" si="184"/>
        <v>124.98804357507829</v>
      </c>
      <c r="K871" s="59">
        <f t="shared" si="188"/>
        <v>18.0370435750783</v>
      </c>
      <c r="L871" s="60">
        <v>3.2500000000000001E-2</v>
      </c>
      <c r="M871" s="59"/>
      <c r="N871" s="59">
        <f>SUM(M$830:M871)</f>
        <v>0</v>
      </c>
      <c r="O871" s="59">
        <f>SUM(K$830:K871)</f>
        <v>1176.4121971055645</v>
      </c>
      <c r="P871" s="60">
        <v>0.19416515576067248</v>
      </c>
      <c r="Q871" s="59">
        <f t="shared" si="191"/>
        <v>1176.4121971055645</v>
      </c>
      <c r="R871" s="57">
        <f t="shared" si="189"/>
        <v>2.6818269230769234</v>
      </c>
      <c r="S871" s="61">
        <f t="shared" si="195"/>
        <v>0</v>
      </c>
      <c r="T871" s="43"/>
    </row>
    <row r="872" spans="1:20" s="22" customFormat="1" x14ac:dyDescent="0.25">
      <c r="A872" s="43" t="s">
        <v>19</v>
      </c>
      <c r="B872" s="44">
        <v>11</v>
      </c>
      <c r="C872" s="44">
        <v>2010</v>
      </c>
      <c r="D872" s="44" t="str">
        <f t="shared" si="190"/>
        <v>4X2X11/2010</v>
      </c>
      <c r="E872" s="55">
        <v>92.97</v>
      </c>
      <c r="F872" s="55">
        <v>2.0299999999999998</v>
      </c>
      <c r="G872" s="59">
        <f t="shared" si="185"/>
        <v>3.8000000000000003</v>
      </c>
      <c r="H872" s="59">
        <f t="shared" si="186"/>
        <v>8.1509999999999998</v>
      </c>
      <c r="I872" s="59">
        <f t="shared" si="187"/>
        <v>106.95099999999999</v>
      </c>
      <c r="J872" s="59">
        <f t="shared" si="184"/>
        <v>124.36698497346302</v>
      </c>
      <c r="K872" s="59">
        <f t="shared" si="188"/>
        <v>17.415984973463026</v>
      </c>
      <c r="L872" s="60">
        <v>3.2500000000000001E-2</v>
      </c>
      <c r="M872" s="59"/>
      <c r="N872" s="59">
        <f>SUM(M$830:M872)</f>
        <v>0</v>
      </c>
      <c r="O872" s="59">
        <f>SUM(K$830:K872)</f>
        <v>1193.8281820790276</v>
      </c>
      <c r="P872" s="60">
        <v>0.18823141585627162</v>
      </c>
      <c r="Q872" s="59">
        <f t="shared" si="191"/>
        <v>1193.8281820790276</v>
      </c>
      <c r="R872" s="57">
        <f t="shared" si="189"/>
        <v>2.6818269230769234</v>
      </c>
      <c r="S872" s="61">
        <f t="shared" si="195"/>
        <v>0</v>
      </c>
      <c r="T872" s="43"/>
    </row>
    <row r="873" spans="1:20" s="22" customFormat="1" x14ac:dyDescent="0.25">
      <c r="A873" s="43" t="s">
        <v>19</v>
      </c>
      <c r="B873" s="44">
        <v>10</v>
      </c>
      <c r="C873" s="44">
        <v>2010</v>
      </c>
      <c r="D873" s="44" t="str">
        <f t="shared" si="190"/>
        <v>4X2X10/2010</v>
      </c>
      <c r="E873" s="55">
        <v>92.97</v>
      </c>
      <c r="F873" s="55">
        <v>2.0299999999999998</v>
      </c>
      <c r="G873" s="59">
        <f t="shared" si="185"/>
        <v>3.8000000000000003</v>
      </c>
      <c r="H873" s="59">
        <f t="shared" si="186"/>
        <v>8.1509999999999998</v>
      </c>
      <c r="I873" s="59">
        <f t="shared" si="187"/>
        <v>106.95099999999999</v>
      </c>
      <c r="J873" s="59">
        <f t="shared" si="184"/>
        <v>124.14271381176859</v>
      </c>
      <c r="K873" s="59">
        <f t="shared" si="188"/>
        <v>17.191713811768594</v>
      </c>
      <c r="L873" s="60">
        <v>3.2500000000000001E-2</v>
      </c>
      <c r="M873" s="59"/>
      <c r="N873" s="59">
        <f>SUM(M$830:M873)</f>
        <v>0</v>
      </c>
      <c r="O873" s="59">
        <f>SUM(K$830:K873)</f>
        <v>1211.0198958907961</v>
      </c>
      <c r="P873" s="60">
        <v>0.18608867644634908</v>
      </c>
      <c r="Q873" s="59">
        <f t="shared" si="191"/>
        <v>1211.0198958907961</v>
      </c>
      <c r="R873" s="57">
        <f t="shared" si="189"/>
        <v>2.6818269230769234</v>
      </c>
      <c r="S873" s="61">
        <f t="shared" si="195"/>
        <v>0</v>
      </c>
      <c r="T873" s="43"/>
    </row>
    <row r="874" spans="1:20" s="22" customFormat="1" x14ac:dyDescent="0.25">
      <c r="A874" s="43" t="s">
        <v>19</v>
      </c>
      <c r="B874" s="44">
        <v>9</v>
      </c>
      <c r="C874" s="44">
        <v>2010</v>
      </c>
      <c r="D874" s="44" t="str">
        <f t="shared" si="190"/>
        <v>4X2X9/2010</v>
      </c>
      <c r="E874" s="55">
        <v>92.97</v>
      </c>
      <c r="F874" s="55">
        <v>2.0299999999999998</v>
      </c>
      <c r="G874" s="59">
        <f t="shared" si="185"/>
        <v>3.8000000000000003</v>
      </c>
      <c r="H874" s="59">
        <f t="shared" si="186"/>
        <v>8.1509999999999998</v>
      </c>
      <c r="I874" s="59">
        <f t="shared" si="187"/>
        <v>106.95099999999999</v>
      </c>
      <c r="J874" s="59">
        <f t="shared" si="184"/>
        <v>124.14271381176859</v>
      </c>
      <c r="K874" s="59">
        <f t="shared" si="188"/>
        <v>17.191713811768594</v>
      </c>
      <c r="L874" s="60">
        <v>3.2500000000000001E-2</v>
      </c>
      <c r="M874" s="59"/>
      <c r="N874" s="59">
        <f>SUM(M$830:M874)</f>
        <v>0</v>
      </c>
      <c r="O874" s="59">
        <f>SUM(K$830:K874)</f>
        <v>1228.2116097025646</v>
      </c>
      <c r="P874" s="60">
        <v>0.18608867644634908</v>
      </c>
      <c r="Q874" s="59">
        <f t="shared" si="191"/>
        <v>1228.2116097025646</v>
      </c>
      <c r="R874" s="57">
        <f t="shared" si="189"/>
        <v>2.6818269230769234</v>
      </c>
      <c r="S874" s="61">
        <f t="shared" si="195"/>
        <v>0</v>
      </c>
      <c r="T874" s="43"/>
    </row>
    <row r="875" spans="1:20" s="22" customFormat="1" x14ac:dyDescent="0.25">
      <c r="A875" s="43" t="s">
        <v>19</v>
      </c>
      <c r="B875" s="44">
        <v>8</v>
      </c>
      <c r="C875" s="44">
        <v>2010</v>
      </c>
      <c r="D875" s="44" t="str">
        <f t="shared" si="190"/>
        <v>4X2X8/2010</v>
      </c>
      <c r="E875" s="55">
        <v>92.97</v>
      </c>
      <c r="F875" s="55">
        <v>2.0299999999999998</v>
      </c>
      <c r="G875" s="59">
        <f t="shared" si="185"/>
        <v>3.8000000000000003</v>
      </c>
      <c r="H875" s="59">
        <f t="shared" si="186"/>
        <v>8.1509999999999998</v>
      </c>
      <c r="I875" s="59">
        <f t="shared" si="187"/>
        <v>106.95099999999999</v>
      </c>
      <c r="J875" s="59">
        <f t="shared" si="184"/>
        <v>124.36698497346302</v>
      </c>
      <c r="K875" s="59">
        <f t="shared" si="188"/>
        <v>17.415984973463026</v>
      </c>
      <c r="L875" s="60">
        <v>3.2500000000000001E-2</v>
      </c>
      <c r="M875" s="59"/>
      <c r="N875" s="59">
        <f>SUM(M$830:M875)</f>
        <v>0</v>
      </c>
      <c r="O875" s="59">
        <f>SUM(K$830:K875)</f>
        <v>1245.6275946760277</v>
      </c>
      <c r="P875" s="60">
        <v>0.18823141585627162</v>
      </c>
      <c r="Q875" s="59">
        <f t="shared" si="191"/>
        <v>1245.6275946760277</v>
      </c>
      <c r="R875" s="57">
        <f t="shared" si="189"/>
        <v>2.6818269230769234</v>
      </c>
      <c r="S875" s="61">
        <f t="shared" si="195"/>
        <v>0</v>
      </c>
      <c r="T875" s="43"/>
    </row>
    <row r="876" spans="1:20" s="22" customFormat="1" x14ac:dyDescent="0.25">
      <c r="A876" s="43" t="s">
        <v>19</v>
      </c>
      <c r="B876" s="44">
        <v>7</v>
      </c>
      <c r="C876" s="44">
        <v>2010</v>
      </c>
      <c r="D876" s="44" t="str">
        <f t="shared" si="190"/>
        <v>4X2X7/2010</v>
      </c>
      <c r="E876" s="55">
        <v>92.97</v>
      </c>
      <c r="F876" s="55">
        <v>2.0299999999999998</v>
      </c>
      <c r="G876" s="59">
        <f t="shared" si="185"/>
        <v>3.8000000000000003</v>
      </c>
      <c r="H876" s="59">
        <f t="shared" si="186"/>
        <v>8.1509999999999998</v>
      </c>
      <c r="I876" s="59">
        <f t="shared" si="187"/>
        <v>106.95099999999999</v>
      </c>
      <c r="J876" s="59">
        <f t="shared" si="184"/>
        <v>125.26406962024063</v>
      </c>
      <c r="K876" s="59">
        <f t="shared" si="188"/>
        <v>18.31306962024064</v>
      </c>
      <c r="L876" s="60">
        <v>3.2500000000000001E-2</v>
      </c>
      <c r="M876" s="59"/>
      <c r="N876" s="59">
        <f>SUM(M$830:M876)</f>
        <v>0</v>
      </c>
      <c r="O876" s="59">
        <f>SUM(K$830:K876)</f>
        <v>1263.9406642962683</v>
      </c>
      <c r="P876" s="60">
        <v>0.19680237349596175</v>
      </c>
      <c r="Q876" s="59">
        <f t="shared" si="191"/>
        <v>1263.9406642962683</v>
      </c>
      <c r="R876" s="57">
        <f t="shared" si="189"/>
        <v>2.6818269230769234</v>
      </c>
      <c r="S876" s="61">
        <f t="shared" si="195"/>
        <v>0</v>
      </c>
      <c r="T876" s="43"/>
    </row>
    <row r="877" spans="1:20" s="22" customFormat="1" x14ac:dyDescent="0.25">
      <c r="A877" s="43" t="s">
        <v>19</v>
      </c>
      <c r="B877" s="44">
        <v>6</v>
      </c>
      <c r="C877" s="44">
        <v>2010</v>
      </c>
      <c r="D877" s="44" t="str">
        <f t="shared" si="190"/>
        <v>4X2X6/2010</v>
      </c>
      <c r="E877" s="55">
        <v>92.97</v>
      </c>
      <c r="F877" s="55">
        <v>2.0299999999999998</v>
      </c>
      <c r="G877" s="59">
        <f t="shared" si="185"/>
        <v>3.8000000000000003</v>
      </c>
      <c r="H877" s="59">
        <f t="shared" si="186"/>
        <v>8.1509999999999998</v>
      </c>
      <c r="I877" s="59">
        <f t="shared" si="187"/>
        <v>106.95099999999999</v>
      </c>
      <c r="J877" s="59">
        <f t="shared" si="184"/>
        <v>123.81493288313827</v>
      </c>
      <c r="K877" s="59">
        <f t="shared" si="188"/>
        <v>16.863932883138276</v>
      </c>
      <c r="L877" s="60">
        <v>3.2500000000000001E-2</v>
      </c>
      <c r="M877" s="59"/>
      <c r="N877" s="59">
        <f>SUM(M$830:M877)</f>
        <v>0</v>
      </c>
      <c r="O877" s="59">
        <f>SUM(K$830:K877)</f>
        <v>1280.8045971794065</v>
      </c>
      <c r="P877" s="60">
        <v>0.18295698038569308</v>
      </c>
      <c r="Q877" s="59">
        <f t="shared" si="191"/>
        <v>1280.8045971794065</v>
      </c>
      <c r="R877" s="57">
        <f t="shared" si="189"/>
        <v>2.6818269230769234</v>
      </c>
      <c r="S877" s="61"/>
      <c r="T877" s="43"/>
    </row>
    <row r="878" spans="1:20" s="22" customFormat="1" x14ac:dyDescent="0.25">
      <c r="A878" s="43" t="s">
        <v>19</v>
      </c>
      <c r="B878" s="44">
        <v>5</v>
      </c>
      <c r="C878" s="44">
        <v>2010</v>
      </c>
      <c r="D878" s="44" t="str">
        <f t="shared" si="190"/>
        <v>4X2X5/2010</v>
      </c>
      <c r="E878" s="55">
        <v>92.97</v>
      </c>
      <c r="F878" s="55">
        <v>2.0299999999999998</v>
      </c>
      <c r="G878" s="59">
        <f t="shared" si="185"/>
        <v>3.8000000000000003</v>
      </c>
      <c r="H878" s="59">
        <f t="shared" si="186"/>
        <v>8.1509999999999998</v>
      </c>
      <c r="I878" s="59">
        <f t="shared" si="187"/>
        <v>106.95099999999999</v>
      </c>
      <c r="J878" s="59">
        <f t="shared" si="184"/>
        <v>123.09036451458709</v>
      </c>
      <c r="K878" s="59">
        <f t="shared" si="188"/>
        <v>16.139364514587101</v>
      </c>
      <c r="L878" s="60">
        <v>3.2500000000000001E-2</v>
      </c>
      <c r="M878" s="59"/>
      <c r="N878" s="59">
        <f>SUM(M$830:M878)</f>
        <v>0</v>
      </c>
      <c r="O878" s="59">
        <f>SUM(K$830:K878)</f>
        <v>1296.9439616939935</v>
      </c>
      <c r="P878" s="60">
        <v>0.17603428383055875</v>
      </c>
      <c r="Q878" s="59">
        <f t="shared" si="191"/>
        <v>1296.9439616939935</v>
      </c>
      <c r="R878" s="57">
        <f t="shared" si="189"/>
        <v>2.6818269230769234</v>
      </c>
      <c r="S878" s="61">
        <f>R878/R879-1</f>
        <v>0</v>
      </c>
      <c r="T878" s="43"/>
    </row>
    <row r="879" spans="1:20" s="22" customFormat="1" x14ac:dyDescent="0.25">
      <c r="A879" s="43" t="s">
        <v>19</v>
      </c>
      <c r="B879" s="44">
        <v>4</v>
      </c>
      <c r="C879" s="44">
        <v>2010</v>
      </c>
      <c r="D879" s="44" t="str">
        <f t="shared" si="190"/>
        <v>4X2X4/2010</v>
      </c>
      <c r="E879" s="55">
        <v>92.97</v>
      </c>
      <c r="F879" s="55">
        <v>2.0299999999999998</v>
      </c>
      <c r="G879" s="59">
        <f t="shared" si="185"/>
        <v>3.8000000000000003</v>
      </c>
      <c r="H879" s="59">
        <f t="shared" si="186"/>
        <v>8.1509999999999998</v>
      </c>
      <c r="I879" s="59">
        <f t="shared" si="187"/>
        <v>106.95099999999999</v>
      </c>
      <c r="J879" s="59">
        <f t="shared" si="184"/>
        <v>122.48655754079446</v>
      </c>
      <c r="K879" s="59">
        <f t="shared" si="188"/>
        <v>15.535557540794471</v>
      </c>
      <c r="L879" s="60">
        <v>3.2500000000000001E-2</v>
      </c>
      <c r="M879" s="59"/>
      <c r="N879" s="59">
        <f>SUM(M$830:M879)</f>
        <v>0</v>
      </c>
      <c r="O879" s="59">
        <f>SUM(K$830:K879)</f>
        <v>1312.4795192347881</v>
      </c>
      <c r="P879" s="60">
        <v>0.17026537003461348</v>
      </c>
      <c r="Q879" s="59">
        <f t="shared" si="191"/>
        <v>1312.4795192347881</v>
      </c>
      <c r="R879" s="57">
        <f t="shared" si="189"/>
        <v>2.6818269230769234</v>
      </c>
      <c r="S879" s="61">
        <f t="shared" ref="S879:S886" si="196">R879/R880-1</f>
        <v>0</v>
      </c>
      <c r="T879" s="43"/>
    </row>
    <row r="880" spans="1:20" s="22" customFormat="1" x14ac:dyDescent="0.25">
      <c r="A880" s="43" t="s">
        <v>19</v>
      </c>
      <c r="B880" s="44">
        <v>3</v>
      </c>
      <c r="C880" s="44">
        <v>2010</v>
      </c>
      <c r="D880" s="44" t="str">
        <f t="shared" si="190"/>
        <v>4X2X3/2010</v>
      </c>
      <c r="E880" s="55">
        <v>92.97</v>
      </c>
      <c r="F880" s="55">
        <v>2.0299999999999998</v>
      </c>
      <c r="G880" s="59">
        <f t="shared" si="185"/>
        <v>3.8000000000000003</v>
      </c>
      <c r="H880" s="59">
        <f t="shared" si="186"/>
        <v>8.1509999999999998</v>
      </c>
      <c r="I880" s="59">
        <f t="shared" si="187"/>
        <v>106.95099999999999</v>
      </c>
      <c r="J880" s="59">
        <f t="shared" si="184"/>
        <v>122.71082870248888</v>
      </c>
      <c r="K880" s="59">
        <f t="shared" si="188"/>
        <v>15.759828702488889</v>
      </c>
      <c r="L880" s="60">
        <v>3.2500000000000001E-2</v>
      </c>
      <c r="M880" s="59"/>
      <c r="N880" s="59">
        <f>SUM(M$830:M880)</f>
        <v>0</v>
      </c>
      <c r="O880" s="59">
        <f>SUM(K$830:K880)</f>
        <v>1328.239347937277</v>
      </c>
      <c r="P880" s="60">
        <v>0.17240810944453602</v>
      </c>
      <c r="Q880" s="59">
        <f t="shared" si="191"/>
        <v>1328.239347937277</v>
      </c>
      <c r="R880" s="57">
        <f t="shared" si="189"/>
        <v>2.6818269230769234</v>
      </c>
      <c r="S880" s="61">
        <f t="shared" si="196"/>
        <v>0</v>
      </c>
      <c r="T880" s="43"/>
    </row>
    <row r="881" spans="1:20" s="22" customFormat="1" x14ac:dyDescent="0.25">
      <c r="A881" s="43" t="s">
        <v>19</v>
      </c>
      <c r="B881" s="44">
        <v>2</v>
      </c>
      <c r="C881" s="44">
        <v>2010</v>
      </c>
      <c r="D881" s="44" t="str">
        <f t="shared" si="190"/>
        <v>4X2X2/2010</v>
      </c>
      <c r="E881" s="55">
        <v>92.97</v>
      </c>
      <c r="F881" s="55">
        <v>2.0299999999999998</v>
      </c>
      <c r="G881" s="59">
        <f t="shared" si="185"/>
        <v>3.8000000000000003</v>
      </c>
      <c r="H881" s="59">
        <f t="shared" si="186"/>
        <v>8.1509999999999998</v>
      </c>
      <c r="I881" s="59">
        <f t="shared" si="187"/>
        <v>106.95099999999999</v>
      </c>
      <c r="J881" s="59">
        <f t="shared" si="184"/>
        <v>122.15877661216417</v>
      </c>
      <c r="K881" s="59">
        <f t="shared" si="188"/>
        <v>15.207776612164182</v>
      </c>
      <c r="L881" s="60">
        <v>3.2500000000000001E-2</v>
      </c>
      <c r="M881" s="59"/>
      <c r="N881" s="59">
        <f>SUM(M$830:M881)</f>
        <v>0</v>
      </c>
      <c r="O881" s="59">
        <f>SUM(K$830:K881)</f>
        <v>1343.4471245494412</v>
      </c>
      <c r="P881" s="60">
        <v>0.16713367397395748</v>
      </c>
      <c r="Q881" s="59">
        <f t="shared" si="191"/>
        <v>1343.4471245494412</v>
      </c>
      <c r="R881" s="57">
        <f t="shared" si="189"/>
        <v>2.6818269230769234</v>
      </c>
      <c r="S881" s="61">
        <f t="shared" si="196"/>
        <v>0</v>
      </c>
      <c r="T881" s="43"/>
    </row>
    <row r="882" spans="1:20" s="22" customFormat="1" x14ac:dyDescent="0.25">
      <c r="A882" s="43" t="s">
        <v>19</v>
      </c>
      <c r="B882" s="44">
        <v>1</v>
      </c>
      <c r="C882" s="44">
        <v>2010</v>
      </c>
      <c r="D882" s="44" t="str">
        <f t="shared" si="190"/>
        <v>4X2X1/2010</v>
      </c>
      <c r="E882" s="55">
        <v>92.97</v>
      </c>
      <c r="F882" s="55">
        <v>2.0299999999999998</v>
      </c>
      <c r="G882" s="59">
        <f t="shared" si="185"/>
        <v>3.8000000000000003</v>
      </c>
      <c r="H882" s="59">
        <f t="shared" si="186"/>
        <v>8.1509999999999998</v>
      </c>
      <c r="I882" s="59">
        <f t="shared" si="187"/>
        <v>106.95099999999999</v>
      </c>
      <c r="J882" s="59">
        <f t="shared" si="184"/>
        <v>122.314041262568</v>
      </c>
      <c r="K882" s="59">
        <f t="shared" si="188"/>
        <v>15.363041262568004</v>
      </c>
      <c r="L882" s="60">
        <v>3.2500000000000001E-2</v>
      </c>
      <c r="M882" s="59"/>
      <c r="N882" s="59">
        <f>SUM(M$830:M882)</f>
        <v>0</v>
      </c>
      <c r="O882" s="59">
        <f>SUM(K$830:K882)</f>
        <v>1358.8101658120092</v>
      </c>
      <c r="P882" s="60">
        <v>0.16861710895005769</v>
      </c>
      <c r="Q882" s="59">
        <f t="shared" si="191"/>
        <v>1358.8101658120092</v>
      </c>
      <c r="R882" s="57">
        <f t="shared" si="189"/>
        <v>2.6818269230769234</v>
      </c>
      <c r="S882" s="61">
        <f t="shared" si="196"/>
        <v>0</v>
      </c>
      <c r="T882" s="43"/>
    </row>
    <row r="883" spans="1:20" s="22" customFormat="1" x14ac:dyDescent="0.25">
      <c r="A883" s="43" t="s">
        <v>19</v>
      </c>
      <c r="B883" s="44">
        <v>12</v>
      </c>
      <c r="C883" s="44">
        <v>2009</v>
      </c>
      <c r="D883" s="44" t="str">
        <f t="shared" si="190"/>
        <v>4X2X12/2009</v>
      </c>
      <c r="E883" s="55">
        <v>92.97</v>
      </c>
      <c r="F883" s="55">
        <v>2.0299999999999998</v>
      </c>
      <c r="G883" s="59">
        <f t="shared" si="185"/>
        <v>3.8000000000000003</v>
      </c>
      <c r="H883" s="59">
        <f t="shared" si="186"/>
        <v>8.1509999999999998</v>
      </c>
      <c r="I883" s="59">
        <f t="shared" si="187"/>
        <v>106.95099999999999</v>
      </c>
      <c r="J883" s="59">
        <f t="shared" si="184"/>
        <v>122.314041262568</v>
      </c>
      <c r="K883" s="59">
        <f t="shared" si="188"/>
        <v>15.363041262568004</v>
      </c>
      <c r="L883" s="60">
        <v>3.2500000000000001E-2</v>
      </c>
      <c r="M883" s="59"/>
      <c r="N883" s="59">
        <f>SUM(M$830:M883)</f>
        <v>0</v>
      </c>
      <c r="O883" s="59">
        <f>SUM(K$830:K883)</f>
        <v>1374.1732070745772</v>
      </c>
      <c r="P883" s="60">
        <v>0.16861710895005769</v>
      </c>
      <c r="Q883" s="59">
        <f t="shared" si="191"/>
        <v>1374.1732070745772</v>
      </c>
      <c r="R883" s="57">
        <f t="shared" si="189"/>
        <v>2.6818269230769234</v>
      </c>
      <c r="S883" s="61">
        <f t="shared" si="196"/>
        <v>0</v>
      </c>
      <c r="T883" s="43"/>
    </row>
    <row r="884" spans="1:20" s="22" customFormat="1" x14ac:dyDescent="0.25">
      <c r="A884" s="43" t="s">
        <v>19</v>
      </c>
      <c r="B884" s="44">
        <v>11</v>
      </c>
      <c r="C884" s="44">
        <v>2009</v>
      </c>
      <c r="D884" s="44" t="str">
        <f t="shared" si="190"/>
        <v>4X2X11/2009</v>
      </c>
      <c r="E884" s="55">
        <v>92.97</v>
      </c>
      <c r="F884" s="55">
        <v>2.0299999999999998</v>
      </c>
      <c r="G884" s="59">
        <f t="shared" si="185"/>
        <v>3.8000000000000003</v>
      </c>
      <c r="H884" s="59">
        <f t="shared" si="186"/>
        <v>8.1509999999999998</v>
      </c>
      <c r="I884" s="59">
        <f t="shared" si="187"/>
        <v>106.95099999999999</v>
      </c>
      <c r="J884" s="59">
        <f t="shared" si="184"/>
        <v>122.314041262568</v>
      </c>
      <c r="K884" s="59">
        <f t="shared" si="188"/>
        <v>15.363041262568004</v>
      </c>
      <c r="L884" s="60">
        <v>3.2500000000000001E-2</v>
      </c>
      <c r="M884" s="59"/>
      <c r="N884" s="59">
        <f>SUM(M$830:M884)</f>
        <v>0</v>
      </c>
      <c r="O884" s="59">
        <f>SUM(K$830:K884)</f>
        <v>1389.5362483371453</v>
      </c>
      <c r="P884" s="60">
        <v>0.16861710895005769</v>
      </c>
      <c r="Q884" s="59">
        <f t="shared" si="191"/>
        <v>1389.5362483371453</v>
      </c>
      <c r="R884" s="57">
        <f t="shared" si="189"/>
        <v>2.6818269230769234</v>
      </c>
      <c r="S884" s="61">
        <f t="shared" si="196"/>
        <v>0</v>
      </c>
      <c r="T884" s="43"/>
    </row>
    <row r="885" spans="1:20" s="22" customFormat="1" x14ac:dyDescent="0.25">
      <c r="A885" s="43" t="s">
        <v>19</v>
      </c>
      <c r="B885" s="44">
        <v>10</v>
      </c>
      <c r="C885" s="44">
        <v>2009</v>
      </c>
      <c r="D885" s="44" t="str">
        <f t="shared" si="190"/>
        <v>4X2X10/2009</v>
      </c>
      <c r="E885" s="55">
        <v>92.97</v>
      </c>
      <c r="F885" s="55">
        <v>2.0299999999999998</v>
      </c>
      <c r="G885" s="59">
        <f t="shared" si="185"/>
        <v>3.8000000000000003</v>
      </c>
      <c r="H885" s="59">
        <f t="shared" si="186"/>
        <v>8.1509999999999998</v>
      </c>
      <c r="I885" s="59">
        <f t="shared" si="187"/>
        <v>106.95099999999999</v>
      </c>
      <c r="J885" s="59">
        <f t="shared" si="184"/>
        <v>120.83040126982034</v>
      </c>
      <c r="K885" s="59">
        <f t="shared" si="188"/>
        <v>13.879401269820349</v>
      </c>
      <c r="L885" s="60">
        <v>3.2500000000000001E-2</v>
      </c>
      <c r="M885" s="59"/>
      <c r="N885" s="59">
        <f>SUM(M$830:M885)</f>
        <v>0</v>
      </c>
      <c r="O885" s="59">
        <f>SUM(K$830:K885)</f>
        <v>1403.4156496069656</v>
      </c>
      <c r="P885" s="60">
        <v>0.15444206362287785</v>
      </c>
      <c r="Q885" s="59">
        <f t="shared" si="191"/>
        <v>1403.4156496069656</v>
      </c>
      <c r="R885" s="57">
        <f t="shared" si="189"/>
        <v>2.6818269230769234</v>
      </c>
      <c r="S885" s="61">
        <f t="shared" si="196"/>
        <v>0</v>
      </c>
      <c r="T885" s="43"/>
    </row>
    <row r="886" spans="1:20" s="22" customFormat="1" x14ac:dyDescent="0.25">
      <c r="A886" s="43" t="s">
        <v>19</v>
      </c>
      <c r="B886" s="44">
        <v>9</v>
      </c>
      <c r="C886" s="44">
        <v>2009</v>
      </c>
      <c r="D886" s="44" t="str">
        <f t="shared" si="190"/>
        <v>4X2X9/2009</v>
      </c>
      <c r="E886" s="55">
        <v>92.97</v>
      </c>
      <c r="F886" s="55">
        <v>2.0299999999999998</v>
      </c>
      <c r="G886" s="59">
        <f t="shared" si="185"/>
        <v>3.8000000000000003</v>
      </c>
      <c r="H886" s="59">
        <f t="shared" si="186"/>
        <v>8.1509999999999998</v>
      </c>
      <c r="I886" s="59">
        <f t="shared" si="187"/>
        <v>106.95099999999999</v>
      </c>
      <c r="J886" s="59">
        <f t="shared" si="184"/>
        <v>120.98566592022416</v>
      </c>
      <c r="K886" s="59">
        <f t="shared" si="188"/>
        <v>14.034665920224171</v>
      </c>
      <c r="L886" s="60">
        <v>3.2500000000000001E-2</v>
      </c>
      <c r="M886" s="59"/>
      <c r="N886" s="59">
        <f>SUM(M$830:M886)</f>
        <v>0</v>
      </c>
      <c r="O886" s="59">
        <f>SUM(K$830:K886)</f>
        <v>1417.4503155271898</v>
      </c>
      <c r="P886" s="60">
        <v>0.15592549859897809</v>
      </c>
      <c r="Q886" s="59">
        <f t="shared" si="191"/>
        <v>1417.4503155271898</v>
      </c>
      <c r="R886" s="57">
        <f t="shared" si="189"/>
        <v>2.6818269230769234</v>
      </c>
      <c r="S886" s="61">
        <f t="shared" si="196"/>
        <v>0</v>
      </c>
      <c r="T886" s="43"/>
    </row>
    <row r="887" spans="1:20" s="22" customFormat="1" x14ac:dyDescent="0.25">
      <c r="A887" s="43" t="s">
        <v>19</v>
      </c>
      <c r="B887" s="44">
        <v>8</v>
      </c>
      <c r="C887" s="44">
        <v>2009</v>
      </c>
      <c r="D887" s="44" t="str">
        <f t="shared" si="190"/>
        <v>4X2X8/2009</v>
      </c>
      <c r="E887" s="55">
        <v>92.97</v>
      </c>
      <c r="F887" s="55">
        <v>2.0299999999999998</v>
      </c>
      <c r="G887" s="59">
        <f t="shared" si="185"/>
        <v>3.8000000000000003</v>
      </c>
      <c r="H887" s="59">
        <f t="shared" si="186"/>
        <v>8.1509999999999998</v>
      </c>
      <c r="I887" s="59">
        <f t="shared" si="187"/>
        <v>106.95099999999999</v>
      </c>
      <c r="J887" s="59">
        <f t="shared" si="184"/>
        <v>120.57162685248063</v>
      </c>
      <c r="K887" s="59">
        <f t="shared" si="188"/>
        <v>13.62062685248064</v>
      </c>
      <c r="L887" s="60">
        <v>3.2500000000000001E-2</v>
      </c>
      <c r="M887" s="59"/>
      <c r="N887" s="59">
        <f>SUM(M$830:M887)</f>
        <v>0</v>
      </c>
      <c r="O887" s="59">
        <f>SUM(K$830:K887)</f>
        <v>1431.0709423796704</v>
      </c>
      <c r="P887" s="60">
        <v>0.15196967199604419</v>
      </c>
      <c r="Q887" s="59">
        <f t="shared" si="191"/>
        <v>1431.0709423796704</v>
      </c>
      <c r="R887" s="57">
        <f t="shared" si="189"/>
        <v>2.6818269230769234</v>
      </c>
      <c r="S887" s="61"/>
      <c r="T887" s="43"/>
    </row>
    <row r="888" spans="1:20" s="22" customFormat="1" x14ac:dyDescent="0.25">
      <c r="A888" s="43" t="s">
        <v>19</v>
      </c>
      <c r="B888" s="44">
        <v>7</v>
      </c>
      <c r="C888" s="44">
        <v>2009</v>
      </c>
      <c r="D888" s="44" t="str">
        <f t="shared" si="190"/>
        <v>4X2X7/2009</v>
      </c>
      <c r="E888" s="55">
        <v>92.97</v>
      </c>
      <c r="F888" s="55">
        <v>2.0299999999999998</v>
      </c>
      <c r="G888" s="59">
        <f t="shared" si="185"/>
        <v>3.8000000000000003</v>
      </c>
      <c r="H888" s="59">
        <f t="shared" si="186"/>
        <v>8.1509999999999998</v>
      </c>
      <c r="I888" s="59">
        <f t="shared" si="187"/>
        <v>106.95099999999999</v>
      </c>
      <c r="J888" s="59">
        <f t="shared" si="184"/>
        <v>120.67513661941652</v>
      </c>
      <c r="K888" s="59">
        <f t="shared" si="188"/>
        <v>13.724136619416527</v>
      </c>
      <c r="L888" s="60">
        <v>3.2500000000000001E-2</v>
      </c>
      <c r="M888" s="59"/>
      <c r="N888" s="59">
        <f>SUM(M$830:M888)</f>
        <v>0</v>
      </c>
      <c r="O888" s="59">
        <f>SUM(K$830:K888)</f>
        <v>1444.7950789990869</v>
      </c>
      <c r="P888" s="60">
        <v>0.15295862864677764</v>
      </c>
      <c r="Q888" s="59">
        <f t="shared" si="191"/>
        <v>1444.7950789990869</v>
      </c>
      <c r="R888" s="57">
        <f t="shared" si="189"/>
        <v>2.6818269230769234</v>
      </c>
      <c r="S888" s="61">
        <f>R888/R889-1</f>
        <v>0</v>
      </c>
      <c r="T888" s="43"/>
    </row>
    <row r="889" spans="1:20" s="22" customFormat="1" x14ac:dyDescent="0.25">
      <c r="A889" s="43" t="s">
        <v>19</v>
      </c>
      <c r="B889" s="44">
        <v>6</v>
      </c>
      <c r="C889" s="44">
        <v>2009</v>
      </c>
      <c r="D889" s="44" t="str">
        <f t="shared" si="190"/>
        <v>4X2X6/2009</v>
      </c>
      <c r="E889" s="55">
        <v>92.97</v>
      </c>
      <c r="F889" s="55">
        <v>2.0299999999999998</v>
      </c>
      <c r="G889" s="59">
        <f t="shared" si="185"/>
        <v>3.8000000000000003</v>
      </c>
      <c r="H889" s="59">
        <f t="shared" si="186"/>
        <v>8.1509999999999998</v>
      </c>
      <c r="I889" s="59">
        <f t="shared" si="187"/>
        <v>106.95099999999999</v>
      </c>
      <c r="J889" s="59">
        <f t="shared" si="184"/>
        <v>116.06895199076975</v>
      </c>
      <c r="K889" s="59">
        <f t="shared" si="188"/>
        <v>9.1179519907697539</v>
      </c>
      <c r="L889" s="60">
        <v>3.2500000000000001E-2</v>
      </c>
      <c r="M889" s="59"/>
      <c r="N889" s="59">
        <f>SUM(M$830:M889)</f>
        <v>0</v>
      </c>
      <c r="O889" s="59">
        <f>SUM(K$830:K889)</f>
        <v>1453.9130309898567</v>
      </c>
      <c r="P889" s="60">
        <v>0.10895005768913796</v>
      </c>
      <c r="Q889" s="59">
        <f t="shared" si="191"/>
        <v>1453.9130309898567</v>
      </c>
      <c r="R889" s="57">
        <f t="shared" si="189"/>
        <v>2.6818269230769234</v>
      </c>
      <c r="S889" s="61">
        <f t="shared" ref="S889:S896" si="197">R889/R890-1</f>
        <v>0</v>
      </c>
      <c r="T889" s="43"/>
    </row>
    <row r="890" spans="1:20" s="22" customFormat="1" x14ac:dyDescent="0.25">
      <c r="A890" s="43" t="s">
        <v>19</v>
      </c>
      <c r="B890" s="44">
        <v>5</v>
      </c>
      <c r="C890" s="44">
        <v>2009</v>
      </c>
      <c r="D890" s="44" t="str">
        <f t="shared" si="190"/>
        <v>4X2X5/2009</v>
      </c>
      <c r="E890" s="55">
        <v>92.97</v>
      </c>
      <c r="F890" s="55">
        <v>2.0299999999999998</v>
      </c>
      <c r="G890" s="59">
        <f t="shared" si="185"/>
        <v>3.8000000000000003</v>
      </c>
      <c r="H890" s="59">
        <f t="shared" si="186"/>
        <v>8.1509999999999998</v>
      </c>
      <c r="I890" s="59">
        <f t="shared" si="187"/>
        <v>106.95099999999999</v>
      </c>
      <c r="J890" s="59">
        <f t="shared" si="184"/>
        <v>115.86193245689797</v>
      </c>
      <c r="K890" s="59">
        <f t="shared" si="188"/>
        <v>8.9109324568979815</v>
      </c>
      <c r="L890" s="60">
        <v>3.2500000000000001E-2</v>
      </c>
      <c r="M890" s="59"/>
      <c r="N890" s="59">
        <f>SUM(M$830:M890)</f>
        <v>0</v>
      </c>
      <c r="O890" s="59">
        <f>SUM(K$830:K890)</f>
        <v>1462.8239634467548</v>
      </c>
      <c r="P890" s="60">
        <v>0.10697214438767101</v>
      </c>
      <c r="Q890" s="59">
        <f t="shared" si="191"/>
        <v>1462.8239634467548</v>
      </c>
      <c r="R890" s="57">
        <f t="shared" si="189"/>
        <v>2.6818269230769234</v>
      </c>
      <c r="S890" s="61">
        <f t="shared" si="197"/>
        <v>0</v>
      </c>
      <c r="T890" s="43"/>
    </row>
    <row r="891" spans="1:20" s="22" customFormat="1" x14ac:dyDescent="0.25">
      <c r="A891" s="43" t="s">
        <v>19</v>
      </c>
      <c r="B891" s="44">
        <v>4</v>
      </c>
      <c r="C891" s="44">
        <v>2009</v>
      </c>
      <c r="D891" s="44" t="str">
        <f t="shared" si="190"/>
        <v>4X2X4/2009</v>
      </c>
      <c r="E891" s="55">
        <v>92.97</v>
      </c>
      <c r="F891" s="55">
        <v>2.0299999999999998</v>
      </c>
      <c r="G891" s="59">
        <f t="shared" si="185"/>
        <v>3.8000000000000003</v>
      </c>
      <c r="H891" s="59">
        <f t="shared" si="186"/>
        <v>8.1509999999999998</v>
      </c>
      <c r="I891" s="59">
        <f t="shared" si="187"/>
        <v>106.95099999999999</v>
      </c>
      <c r="J891" s="59">
        <f t="shared" si="184"/>
        <v>115.03385432141091</v>
      </c>
      <c r="K891" s="59">
        <f t="shared" si="188"/>
        <v>8.0828543214109203</v>
      </c>
      <c r="L891" s="60">
        <v>3.2500000000000001E-2</v>
      </c>
      <c r="M891" s="59"/>
      <c r="N891" s="59">
        <f>SUM(M$830:M891)</f>
        <v>0</v>
      </c>
      <c r="O891" s="59">
        <f>SUM(K$830:K891)</f>
        <v>1470.9068177681656</v>
      </c>
      <c r="P891" s="60">
        <v>9.9060491181803198E-2</v>
      </c>
      <c r="Q891" s="59">
        <f t="shared" si="191"/>
        <v>1470.9068177681656</v>
      </c>
      <c r="R891" s="57">
        <f t="shared" si="189"/>
        <v>2.6818269230769234</v>
      </c>
      <c r="S891" s="61">
        <f t="shared" si="197"/>
        <v>0</v>
      </c>
      <c r="T891" s="43"/>
    </row>
    <row r="892" spans="1:20" s="22" customFormat="1" x14ac:dyDescent="0.25">
      <c r="A892" s="43" t="s">
        <v>19</v>
      </c>
      <c r="B892" s="44">
        <v>3</v>
      </c>
      <c r="C892" s="44">
        <v>2009</v>
      </c>
      <c r="D892" s="44" t="str">
        <f t="shared" si="190"/>
        <v>4X2X3/2009</v>
      </c>
      <c r="E892" s="55">
        <v>92.97</v>
      </c>
      <c r="F892" s="55">
        <v>2.0299999999999998</v>
      </c>
      <c r="G892" s="59">
        <f t="shared" si="185"/>
        <v>3.8000000000000003</v>
      </c>
      <c r="H892" s="59">
        <f t="shared" si="186"/>
        <v>8.1509999999999998</v>
      </c>
      <c r="I892" s="59">
        <f t="shared" si="187"/>
        <v>106.95099999999999</v>
      </c>
      <c r="J892" s="59">
        <f t="shared" si="184"/>
        <v>115.75842268996209</v>
      </c>
      <c r="K892" s="59">
        <f t="shared" si="188"/>
        <v>8.8074226899620953</v>
      </c>
      <c r="L892" s="60">
        <v>3.2500000000000001E-2</v>
      </c>
      <c r="M892" s="59"/>
      <c r="N892" s="59">
        <f>SUM(M$830:M892)</f>
        <v>0</v>
      </c>
      <c r="O892" s="59">
        <f>SUM(K$830:K892)</f>
        <v>1479.7142404581277</v>
      </c>
      <c r="P892" s="60">
        <v>0.10598318773693752</v>
      </c>
      <c r="Q892" s="59">
        <f t="shared" si="191"/>
        <v>1479.7142404581277</v>
      </c>
      <c r="R892" s="57">
        <f t="shared" si="189"/>
        <v>2.6818269230769234</v>
      </c>
      <c r="S892" s="61">
        <f t="shared" si="197"/>
        <v>0</v>
      </c>
      <c r="T892" s="43"/>
    </row>
    <row r="893" spans="1:20" s="22" customFormat="1" x14ac:dyDescent="0.25">
      <c r="A893" s="43" t="s">
        <v>19</v>
      </c>
      <c r="B893" s="44">
        <v>2</v>
      </c>
      <c r="C893" s="44">
        <v>2009</v>
      </c>
      <c r="D893" s="44" t="str">
        <f t="shared" si="190"/>
        <v>4X2X2/2009</v>
      </c>
      <c r="E893" s="55">
        <v>92.97</v>
      </c>
      <c r="F893" s="55">
        <v>2.0299999999999998</v>
      </c>
      <c r="G893" s="59">
        <f t="shared" si="185"/>
        <v>3.8000000000000003</v>
      </c>
      <c r="H893" s="59">
        <f t="shared" si="186"/>
        <v>8.1509999999999998</v>
      </c>
      <c r="I893" s="59">
        <f t="shared" si="187"/>
        <v>106.95099999999999</v>
      </c>
      <c r="J893" s="59">
        <f t="shared" si="184"/>
        <v>116.06895199076975</v>
      </c>
      <c r="K893" s="59">
        <f t="shared" si="188"/>
        <v>9.1179519907697539</v>
      </c>
      <c r="L893" s="60">
        <v>3.2500000000000001E-2</v>
      </c>
      <c r="M893" s="59"/>
      <c r="N893" s="59">
        <f>SUM(M$830:M893)</f>
        <v>0</v>
      </c>
      <c r="O893" s="59">
        <f>SUM(K$830:K893)</f>
        <v>1488.8321924488976</v>
      </c>
      <c r="P893" s="60">
        <v>0.10895005768913796</v>
      </c>
      <c r="Q893" s="59">
        <f t="shared" si="191"/>
        <v>1488.8321924488976</v>
      </c>
      <c r="R893" s="57">
        <f t="shared" si="189"/>
        <v>2.6818269230769234</v>
      </c>
      <c r="S893" s="61">
        <f t="shared" si="197"/>
        <v>0</v>
      </c>
      <c r="T893" s="43"/>
    </row>
    <row r="894" spans="1:20" s="22" customFormat="1" x14ac:dyDescent="0.25">
      <c r="A894" s="43" t="s">
        <v>19</v>
      </c>
      <c r="B894" s="44">
        <v>1</v>
      </c>
      <c r="C894" s="44">
        <v>2009</v>
      </c>
      <c r="D894" s="44" t="str">
        <f t="shared" si="190"/>
        <v>4X2X1/2009</v>
      </c>
      <c r="E894" s="55">
        <v>92.97</v>
      </c>
      <c r="F894" s="55">
        <v>2.0299999999999998</v>
      </c>
      <c r="G894" s="59">
        <f t="shared" si="185"/>
        <v>3.8000000000000003</v>
      </c>
      <c r="H894" s="59">
        <f t="shared" si="186"/>
        <v>8.1509999999999998</v>
      </c>
      <c r="I894" s="59">
        <f t="shared" si="187"/>
        <v>106.95099999999999</v>
      </c>
      <c r="J894" s="59">
        <f t="shared" ref="J894:J957" si="198">E894*(1+P894)*1.04*1.0825</f>
        <v>117.8458696565024</v>
      </c>
      <c r="K894" s="59">
        <f t="shared" si="188"/>
        <v>10.894869656502408</v>
      </c>
      <c r="L894" s="60">
        <v>3.2500000000000001E-2</v>
      </c>
      <c r="M894" s="59"/>
      <c r="N894" s="59">
        <f>SUM(M$830:M894)</f>
        <v>0</v>
      </c>
      <c r="O894" s="59">
        <f>SUM(K$830:K894)</f>
        <v>1499.7270621053999</v>
      </c>
      <c r="P894" s="60">
        <v>0.12592714686006262</v>
      </c>
      <c r="Q894" s="59">
        <f t="shared" si="191"/>
        <v>1499.7270621053999</v>
      </c>
      <c r="R894" s="57">
        <f t="shared" si="189"/>
        <v>2.6818269230769234</v>
      </c>
      <c r="S894" s="61">
        <f t="shared" si="197"/>
        <v>0</v>
      </c>
      <c r="T894" s="43"/>
    </row>
    <row r="895" spans="1:20" s="22" customFormat="1" x14ac:dyDescent="0.25">
      <c r="A895" s="43" t="s">
        <v>19</v>
      </c>
      <c r="B895" s="44">
        <v>12</v>
      </c>
      <c r="C895" s="44">
        <v>2008</v>
      </c>
      <c r="D895" s="44" t="str">
        <f t="shared" si="190"/>
        <v>4X2X12/2008</v>
      </c>
      <c r="E895" s="55">
        <v>92.97</v>
      </c>
      <c r="F895" s="55">
        <v>2.0299999999999998</v>
      </c>
      <c r="G895" s="59">
        <f t="shared" si="185"/>
        <v>3.8000000000000003</v>
      </c>
      <c r="H895" s="59">
        <f t="shared" si="186"/>
        <v>8.1509999999999998</v>
      </c>
      <c r="I895" s="59">
        <f t="shared" si="187"/>
        <v>106.95099999999999</v>
      </c>
      <c r="J895" s="59">
        <f t="shared" si="198"/>
        <v>120.46811708554475</v>
      </c>
      <c r="K895" s="59">
        <f t="shared" si="188"/>
        <v>13.517117085544754</v>
      </c>
      <c r="L895" s="60">
        <v>3.61E-2</v>
      </c>
      <c r="M895" s="59"/>
      <c r="N895" s="59">
        <f>SUM(M$830:M895)</f>
        <v>0</v>
      </c>
      <c r="O895" s="59">
        <f>SUM(K$830:K895)</f>
        <v>1513.2441791909446</v>
      </c>
      <c r="P895" s="60">
        <v>0.15098071534531068</v>
      </c>
      <c r="Q895" s="59">
        <f t="shared" si="191"/>
        <v>1513.2441791909446</v>
      </c>
      <c r="R895" s="57">
        <f t="shared" si="189"/>
        <v>2.6818269230769234</v>
      </c>
      <c r="S895" s="61">
        <f t="shared" si="197"/>
        <v>0</v>
      </c>
      <c r="T895" s="43"/>
    </row>
    <row r="896" spans="1:20" s="22" customFormat="1" x14ac:dyDescent="0.25">
      <c r="A896" s="43" t="s">
        <v>19</v>
      </c>
      <c r="B896" s="44">
        <v>11</v>
      </c>
      <c r="C896" s="44">
        <v>2008</v>
      </c>
      <c r="D896" s="44" t="str">
        <f t="shared" si="190"/>
        <v>4X2X11/2008</v>
      </c>
      <c r="E896" s="55">
        <v>92.97</v>
      </c>
      <c r="F896" s="55">
        <v>2.0299999999999998</v>
      </c>
      <c r="G896" s="59">
        <f t="shared" si="185"/>
        <v>3.8000000000000003</v>
      </c>
      <c r="H896" s="59">
        <f t="shared" si="186"/>
        <v>8.1509999999999998</v>
      </c>
      <c r="I896" s="59">
        <f t="shared" si="187"/>
        <v>106.95099999999999</v>
      </c>
      <c r="J896" s="59">
        <f t="shared" si="198"/>
        <v>125.07430171419153</v>
      </c>
      <c r="K896" s="59">
        <f t="shared" si="188"/>
        <v>18.123301714191541</v>
      </c>
      <c r="L896" s="60">
        <v>0.04</v>
      </c>
      <c r="M896" s="59"/>
      <c r="N896" s="59">
        <f>SUM(M$830:M896)</f>
        <v>0</v>
      </c>
      <c r="O896" s="59">
        <f>SUM(K$830:K896)</f>
        <v>1531.3674809051361</v>
      </c>
      <c r="P896" s="60">
        <v>0.19498928630295037</v>
      </c>
      <c r="Q896" s="59">
        <f t="shared" si="191"/>
        <v>1531.3674809051361</v>
      </c>
      <c r="R896" s="57">
        <f t="shared" si="189"/>
        <v>2.6818269230769234</v>
      </c>
      <c r="S896" s="61">
        <f t="shared" si="197"/>
        <v>0</v>
      </c>
      <c r="T896" s="43"/>
    </row>
    <row r="897" spans="1:20" s="22" customFormat="1" x14ac:dyDescent="0.25">
      <c r="A897" s="43" t="s">
        <v>19</v>
      </c>
      <c r="B897" s="44">
        <v>10</v>
      </c>
      <c r="C897" s="44">
        <v>2008</v>
      </c>
      <c r="D897" s="44" t="str">
        <f t="shared" si="190"/>
        <v>4X2X10/2008</v>
      </c>
      <c r="E897" s="55">
        <v>92.97</v>
      </c>
      <c r="F897" s="55">
        <v>2.0299999999999998</v>
      </c>
      <c r="G897" s="59">
        <f t="shared" si="185"/>
        <v>3.8000000000000003</v>
      </c>
      <c r="H897" s="59">
        <f t="shared" si="186"/>
        <v>8.1509999999999998</v>
      </c>
      <c r="I897" s="59">
        <f t="shared" si="187"/>
        <v>106.95099999999999</v>
      </c>
      <c r="J897" s="59">
        <f t="shared" si="198"/>
        <v>126.43718031218066</v>
      </c>
      <c r="K897" s="59">
        <f t="shared" si="188"/>
        <v>19.486180312180664</v>
      </c>
      <c r="L897" s="60">
        <v>4.5599999999999995E-2</v>
      </c>
      <c r="M897" s="59"/>
      <c r="N897" s="59">
        <f>SUM(M$830:M897)</f>
        <v>0</v>
      </c>
      <c r="O897" s="59">
        <f>SUM(K$830:K897)</f>
        <v>1550.8536612173168</v>
      </c>
      <c r="P897" s="60">
        <v>0.20801054887094114</v>
      </c>
      <c r="Q897" s="59">
        <f t="shared" si="191"/>
        <v>1550.8536612173168</v>
      </c>
      <c r="R897" s="57">
        <f t="shared" si="189"/>
        <v>2.6818269230769234</v>
      </c>
      <c r="S897" s="61"/>
      <c r="T897" s="43"/>
    </row>
    <row r="898" spans="1:20" s="22" customFormat="1" x14ac:dyDescent="0.25">
      <c r="A898" s="43" t="s">
        <v>19</v>
      </c>
      <c r="B898" s="44">
        <v>9</v>
      </c>
      <c r="C898" s="44">
        <v>2008</v>
      </c>
      <c r="D898" s="44" t="str">
        <f t="shared" si="190"/>
        <v>4X2X9/2008</v>
      </c>
      <c r="E898" s="55">
        <v>92.97</v>
      </c>
      <c r="F898" s="55">
        <v>2.0299999999999998</v>
      </c>
      <c r="G898" s="59">
        <f t="shared" si="185"/>
        <v>3.8000000000000003</v>
      </c>
      <c r="H898" s="59">
        <f t="shared" si="186"/>
        <v>8.1509999999999998</v>
      </c>
      <c r="I898" s="59">
        <f t="shared" si="187"/>
        <v>106.95099999999999</v>
      </c>
      <c r="J898" s="59">
        <f t="shared" si="198"/>
        <v>127.48952960936212</v>
      </c>
      <c r="K898" s="59">
        <f t="shared" si="188"/>
        <v>20.538529609362129</v>
      </c>
      <c r="L898" s="60">
        <v>0.05</v>
      </c>
      <c r="M898" s="59"/>
      <c r="N898" s="59">
        <f>SUM(M$830:M898)</f>
        <v>0</v>
      </c>
      <c r="O898" s="59">
        <f>SUM(K$830:K898)</f>
        <v>1571.3921908266789</v>
      </c>
      <c r="P898" s="60">
        <v>0.2180649414867315</v>
      </c>
      <c r="Q898" s="59">
        <f t="shared" si="191"/>
        <v>1571.3921908266789</v>
      </c>
      <c r="R898" s="57">
        <f t="shared" si="189"/>
        <v>2.6818269230769234</v>
      </c>
      <c r="S898" s="61">
        <f>R898/R899-1</f>
        <v>0</v>
      </c>
      <c r="T898" s="43"/>
    </row>
    <row r="899" spans="1:20" s="22" customFormat="1" x14ac:dyDescent="0.25">
      <c r="A899" s="43" t="s">
        <v>19</v>
      </c>
      <c r="B899" s="44">
        <v>8</v>
      </c>
      <c r="C899" s="44">
        <v>2008</v>
      </c>
      <c r="D899" s="44" t="str">
        <f t="shared" si="190"/>
        <v>4X2X8/2008</v>
      </c>
      <c r="E899" s="55">
        <v>92.97</v>
      </c>
      <c r="F899" s="55">
        <v>2.0299999999999998</v>
      </c>
      <c r="G899" s="59">
        <f t="shared" si="185"/>
        <v>3.8000000000000003</v>
      </c>
      <c r="H899" s="59">
        <f t="shared" si="186"/>
        <v>8.1509999999999998</v>
      </c>
      <c r="I899" s="59">
        <f t="shared" si="187"/>
        <v>106.95099999999999</v>
      </c>
      <c r="J899" s="59">
        <f t="shared" si="198"/>
        <v>129.1629375081589</v>
      </c>
      <c r="K899" s="59">
        <f t="shared" si="188"/>
        <v>22.211937508158911</v>
      </c>
      <c r="L899" s="60">
        <v>0.05</v>
      </c>
      <c r="M899" s="59"/>
      <c r="N899" s="59">
        <f>SUM(M$830:M899)</f>
        <v>0</v>
      </c>
      <c r="O899" s="59">
        <f>SUM(K$830:K899)</f>
        <v>1593.6041283348377</v>
      </c>
      <c r="P899" s="60">
        <v>0.23405307400692268</v>
      </c>
      <c r="Q899" s="59">
        <f t="shared" si="191"/>
        <v>1593.6041283348377</v>
      </c>
      <c r="R899" s="57">
        <f t="shared" si="189"/>
        <v>2.6818269230769234</v>
      </c>
      <c r="S899" s="61">
        <f t="shared" ref="S899:S906" si="199">R899/R900-1</f>
        <v>0</v>
      </c>
      <c r="T899" s="43"/>
    </row>
    <row r="900" spans="1:20" s="22" customFormat="1" x14ac:dyDescent="0.25">
      <c r="A900" s="43" t="s">
        <v>19</v>
      </c>
      <c r="B900" s="44">
        <v>7</v>
      </c>
      <c r="C900" s="44">
        <v>2008</v>
      </c>
      <c r="D900" s="44" t="str">
        <f t="shared" si="190"/>
        <v>4X2X7/2008</v>
      </c>
      <c r="E900" s="55">
        <v>92.97</v>
      </c>
      <c r="F900" s="55">
        <v>2.0299999999999998</v>
      </c>
      <c r="G900" s="59">
        <f t="shared" ref="G900:G963" si="200">(E900+F900)*0.04</f>
        <v>3.8000000000000003</v>
      </c>
      <c r="H900" s="59">
        <f t="shared" ref="H900:H963" si="201">SUM(E900:G900)*0.0825</f>
        <v>8.1509999999999998</v>
      </c>
      <c r="I900" s="59">
        <f t="shared" ref="I900:I963" si="202">SUM(E900:H900)</f>
        <v>106.95099999999999</v>
      </c>
      <c r="J900" s="59">
        <f t="shared" si="198"/>
        <v>128.73164681259271</v>
      </c>
      <c r="K900" s="59">
        <f t="shared" ref="K900:K963" si="203">J900-I900</f>
        <v>21.780646812592721</v>
      </c>
      <c r="L900" s="60">
        <v>0.05</v>
      </c>
      <c r="M900" s="59"/>
      <c r="N900" s="59">
        <f>SUM(M$830:M900)</f>
        <v>0</v>
      </c>
      <c r="O900" s="59">
        <f>SUM(K$830:K900)</f>
        <v>1615.3847751474304</v>
      </c>
      <c r="P900" s="60">
        <v>0.22993242129553321</v>
      </c>
      <c r="Q900" s="59">
        <f t="shared" si="191"/>
        <v>1615.3847751474304</v>
      </c>
      <c r="R900" s="57">
        <f t="shared" ref="R900:R963" si="204">E900/(LEFT(A900,1)*RIGHT(A900,1)*52/12)</f>
        <v>2.6818269230769234</v>
      </c>
      <c r="S900" s="61">
        <f t="shared" si="199"/>
        <v>0</v>
      </c>
      <c r="T900" s="43"/>
    </row>
    <row r="901" spans="1:20" s="22" customFormat="1" x14ac:dyDescent="0.25">
      <c r="A901" s="43" t="s">
        <v>19</v>
      </c>
      <c r="B901" s="44">
        <v>6</v>
      </c>
      <c r="C901" s="44">
        <v>2008</v>
      </c>
      <c r="D901" s="44" t="str">
        <f t="shared" ref="D901:D964" si="205">A901&amp;"X"&amp;B901&amp;"/"&amp;C901</f>
        <v>4X2X6/2008</v>
      </c>
      <c r="E901" s="55">
        <v>92.97</v>
      </c>
      <c r="F901" s="55">
        <v>2.0299999999999998</v>
      </c>
      <c r="G901" s="59">
        <f t="shared" si="200"/>
        <v>3.8000000000000003</v>
      </c>
      <c r="H901" s="59">
        <f t="shared" si="201"/>
        <v>8.1509999999999998</v>
      </c>
      <c r="I901" s="59">
        <f t="shared" si="202"/>
        <v>106.95099999999999</v>
      </c>
      <c r="J901" s="59">
        <f t="shared" si="198"/>
        <v>128.73164681259271</v>
      </c>
      <c r="K901" s="59">
        <f t="shared" si="203"/>
        <v>21.780646812592721</v>
      </c>
      <c r="L901" s="60">
        <v>0.05</v>
      </c>
      <c r="M901" s="59"/>
      <c r="N901" s="59">
        <f>SUM(M$830:M901)</f>
        <v>0</v>
      </c>
      <c r="O901" s="59">
        <f>SUM(K$830:K901)</f>
        <v>1637.1654219600232</v>
      </c>
      <c r="P901" s="60">
        <v>0.22993242129553321</v>
      </c>
      <c r="Q901" s="59">
        <f t="shared" ref="Q901:Q964" si="206">O901+N901</f>
        <v>1637.1654219600232</v>
      </c>
      <c r="R901" s="57">
        <f t="shared" si="204"/>
        <v>2.6818269230769234</v>
      </c>
      <c r="S901" s="61">
        <f t="shared" si="199"/>
        <v>0</v>
      </c>
      <c r="T901" s="43"/>
    </row>
    <row r="902" spans="1:20" s="22" customFormat="1" x14ac:dyDescent="0.25">
      <c r="A902" s="43" t="s">
        <v>19</v>
      </c>
      <c r="B902" s="44">
        <v>5</v>
      </c>
      <c r="C902" s="44">
        <v>2008</v>
      </c>
      <c r="D902" s="44" t="str">
        <f t="shared" si="205"/>
        <v>4X2X5/2008</v>
      </c>
      <c r="E902" s="55">
        <v>92.97</v>
      </c>
      <c r="F902" s="55">
        <v>2.0299999999999998</v>
      </c>
      <c r="G902" s="59">
        <f t="shared" si="200"/>
        <v>3.8000000000000003</v>
      </c>
      <c r="H902" s="59">
        <f t="shared" si="201"/>
        <v>8.1509999999999998</v>
      </c>
      <c r="I902" s="59">
        <f t="shared" si="202"/>
        <v>106.95099999999999</v>
      </c>
      <c r="J902" s="59">
        <f t="shared" si="198"/>
        <v>124.97079194725563</v>
      </c>
      <c r="K902" s="59">
        <f t="shared" si="203"/>
        <v>18.019791947255641</v>
      </c>
      <c r="L902" s="60">
        <v>0.05</v>
      </c>
      <c r="M902" s="59"/>
      <c r="N902" s="59">
        <f>SUM(M$830:M902)</f>
        <v>0</v>
      </c>
      <c r="O902" s="59">
        <f>SUM(K$830:K902)</f>
        <v>1655.1852139072789</v>
      </c>
      <c r="P902" s="60">
        <v>0.19400032965221689</v>
      </c>
      <c r="Q902" s="59">
        <f t="shared" si="206"/>
        <v>1655.1852139072789</v>
      </c>
      <c r="R902" s="57">
        <f t="shared" si="204"/>
        <v>2.6818269230769234</v>
      </c>
      <c r="S902" s="61">
        <f t="shared" si="199"/>
        <v>0</v>
      </c>
      <c r="T902" s="43"/>
    </row>
    <row r="903" spans="1:20" s="22" customFormat="1" x14ac:dyDescent="0.25">
      <c r="A903" s="43" t="s">
        <v>19</v>
      </c>
      <c r="B903" s="44">
        <v>4</v>
      </c>
      <c r="C903" s="44">
        <v>2008</v>
      </c>
      <c r="D903" s="44" t="str">
        <f t="shared" si="205"/>
        <v>4X2X4/2008</v>
      </c>
      <c r="E903" s="55">
        <v>92.97</v>
      </c>
      <c r="F903" s="55">
        <v>2.0299999999999998</v>
      </c>
      <c r="G903" s="59">
        <f t="shared" si="200"/>
        <v>3.8000000000000003</v>
      </c>
      <c r="H903" s="59">
        <f t="shared" si="201"/>
        <v>8.1509999999999998</v>
      </c>
      <c r="I903" s="59">
        <f t="shared" si="202"/>
        <v>106.95099999999999</v>
      </c>
      <c r="J903" s="59">
        <f t="shared" si="198"/>
        <v>123.91844265007417</v>
      </c>
      <c r="K903" s="59">
        <f t="shared" si="203"/>
        <v>16.967442650074176</v>
      </c>
      <c r="L903" s="60">
        <v>5.2400000000000002E-2</v>
      </c>
      <c r="M903" s="59"/>
      <c r="N903" s="59">
        <f>SUM(M$830:M903)</f>
        <v>0</v>
      </c>
      <c r="O903" s="59">
        <f>SUM(K$830:K903)</f>
        <v>1672.1526565573531</v>
      </c>
      <c r="P903" s="60">
        <v>0.18394593703642656</v>
      </c>
      <c r="Q903" s="59">
        <f t="shared" si="206"/>
        <v>1672.1526565573531</v>
      </c>
      <c r="R903" s="57">
        <f t="shared" si="204"/>
        <v>2.6818269230769234</v>
      </c>
      <c r="S903" s="61">
        <f t="shared" si="199"/>
        <v>0</v>
      </c>
      <c r="T903" s="43"/>
    </row>
    <row r="904" spans="1:20" s="22" customFormat="1" x14ac:dyDescent="0.25">
      <c r="A904" s="43" t="s">
        <v>19</v>
      </c>
      <c r="B904" s="44">
        <v>3</v>
      </c>
      <c r="C904" s="44">
        <v>2008</v>
      </c>
      <c r="D904" s="44" t="str">
        <f t="shared" si="205"/>
        <v>4X2X3/2008</v>
      </c>
      <c r="E904" s="55">
        <v>92.97</v>
      </c>
      <c r="F904" s="55">
        <v>2.0299999999999998</v>
      </c>
      <c r="G904" s="59">
        <f t="shared" si="200"/>
        <v>3.8000000000000003</v>
      </c>
      <c r="H904" s="59">
        <f t="shared" si="201"/>
        <v>8.1509999999999998</v>
      </c>
      <c r="I904" s="59">
        <f t="shared" si="202"/>
        <v>106.95099999999999</v>
      </c>
      <c r="J904" s="59">
        <f t="shared" si="198"/>
        <v>121.2099370819186</v>
      </c>
      <c r="K904" s="59">
        <f t="shared" si="203"/>
        <v>14.258937081918603</v>
      </c>
      <c r="L904" s="60">
        <v>5.6600000000000004E-2</v>
      </c>
      <c r="M904" s="59"/>
      <c r="N904" s="59">
        <f>SUM(M$830:M904)</f>
        <v>0</v>
      </c>
      <c r="O904" s="59">
        <f>SUM(K$830:K904)</f>
        <v>1686.4115936392718</v>
      </c>
      <c r="P904" s="60">
        <v>0.1580682380089006</v>
      </c>
      <c r="Q904" s="59">
        <f t="shared" si="206"/>
        <v>1686.4115936392718</v>
      </c>
      <c r="R904" s="57">
        <f t="shared" si="204"/>
        <v>2.6818269230769234</v>
      </c>
      <c r="S904" s="61">
        <f t="shared" si="199"/>
        <v>0</v>
      </c>
      <c r="T904" s="43"/>
    </row>
    <row r="905" spans="1:20" s="22" customFormat="1" x14ac:dyDescent="0.25">
      <c r="A905" s="43" t="s">
        <v>19</v>
      </c>
      <c r="B905" s="44">
        <v>2</v>
      </c>
      <c r="C905" s="44">
        <v>2008</v>
      </c>
      <c r="D905" s="44" t="str">
        <f t="shared" si="205"/>
        <v>4X2X2/2008</v>
      </c>
      <c r="E905" s="55">
        <v>92.97</v>
      </c>
      <c r="F905" s="55">
        <v>2.0299999999999998</v>
      </c>
      <c r="G905" s="59">
        <f t="shared" si="200"/>
        <v>3.8000000000000003</v>
      </c>
      <c r="H905" s="59">
        <f t="shared" si="201"/>
        <v>8.1509999999999998</v>
      </c>
      <c r="I905" s="59">
        <f t="shared" si="202"/>
        <v>106.95099999999999</v>
      </c>
      <c r="J905" s="59">
        <f t="shared" si="198"/>
        <v>120.77864638635239</v>
      </c>
      <c r="K905" s="59">
        <f t="shared" si="203"/>
        <v>13.827646386352399</v>
      </c>
      <c r="L905" s="60">
        <v>0.06</v>
      </c>
      <c r="M905" s="59"/>
      <c r="N905" s="59">
        <f>SUM(M$830:M905)</f>
        <v>0</v>
      </c>
      <c r="O905" s="59">
        <f>SUM(K$830:K905)</f>
        <v>1700.2392400256242</v>
      </c>
      <c r="P905" s="60">
        <v>0.15394758529751112</v>
      </c>
      <c r="Q905" s="59">
        <f t="shared" si="206"/>
        <v>1700.2392400256242</v>
      </c>
      <c r="R905" s="57">
        <f t="shared" si="204"/>
        <v>2.6818269230769234</v>
      </c>
      <c r="S905" s="61">
        <f t="shared" si="199"/>
        <v>0</v>
      </c>
      <c r="T905" s="43"/>
    </row>
    <row r="906" spans="1:20" s="22" customFormat="1" x14ac:dyDescent="0.25">
      <c r="A906" s="43" t="s">
        <v>19</v>
      </c>
      <c r="B906" s="44">
        <v>1</v>
      </c>
      <c r="C906" s="44">
        <v>2008</v>
      </c>
      <c r="D906" s="44" t="str">
        <f t="shared" si="205"/>
        <v>4X2X1/2008</v>
      </c>
      <c r="E906" s="55">
        <v>92.97</v>
      </c>
      <c r="F906" s="55">
        <v>2.0299999999999998</v>
      </c>
      <c r="G906" s="59">
        <f t="shared" si="200"/>
        <v>3.8000000000000003</v>
      </c>
      <c r="H906" s="59">
        <f t="shared" si="201"/>
        <v>8.1509999999999998</v>
      </c>
      <c r="I906" s="59">
        <f t="shared" si="202"/>
        <v>106.95099999999999</v>
      </c>
      <c r="J906" s="59">
        <f t="shared" si="198"/>
        <v>117.13855291577384</v>
      </c>
      <c r="K906" s="59">
        <f t="shared" si="203"/>
        <v>10.18755291577385</v>
      </c>
      <c r="L906" s="60">
        <v>6.9800000000000001E-2</v>
      </c>
      <c r="M906" s="59"/>
      <c r="N906" s="59">
        <f>SUM(M$830:M906)</f>
        <v>0</v>
      </c>
      <c r="O906" s="59">
        <f>SUM(K$830:K906)</f>
        <v>1710.4267929413982</v>
      </c>
      <c r="P906" s="60">
        <v>0.11916927641338389</v>
      </c>
      <c r="Q906" s="59">
        <f t="shared" si="206"/>
        <v>1710.4267929413982</v>
      </c>
      <c r="R906" s="57">
        <f t="shared" si="204"/>
        <v>2.6818269230769234</v>
      </c>
      <c r="S906" s="61">
        <f t="shared" si="199"/>
        <v>0</v>
      </c>
      <c r="T906" s="43"/>
    </row>
    <row r="907" spans="1:20" s="22" customFormat="1" x14ac:dyDescent="0.25">
      <c r="A907" s="43" t="s">
        <v>19</v>
      </c>
      <c r="B907" s="44">
        <v>12</v>
      </c>
      <c r="C907" s="44">
        <v>2007</v>
      </c>
      <c r="D907" s="44" t="str">
        <f t="shared" si="205"/>
        <v>4X2X12/2007</v>
      </c>
      <c r="E907" s="55">
        <v>92.97</v>
      </c>
      <c r="F907" s="55">
        <v>2.0299999999999998</v>
      </c>
      <c r="G907" s="59">
        <f t="shared" si="200"/>
        <v>3.8000000000000003</v>
      </c>
      <c r="H907" s="59">
        <f t="shared" si="201"/>
        <v>8.1509999999999998</v>
      </c>
      <c r="I907" s="59">
        <f t="shared" si="202"/>
        <v>106.95099999999999</v>
      </c>
      <c r="J907" s="59">
        <f t="shared" si="198"/>
        <v>119.76080034481622</v>
      </c>
      <c r="K907" s="59">
        <f t="shared" si="203"/>
        <v>12.809800344816225</v>
      </c>
      <c r="L907" s="60">
        <v>7.3300000000000004E-2</v>
      </c>
      <c r="M907" s="59"/>
      <c r="N907" s="59">
        <f>SUM(M$830:M907)</f>
        <v>0</v>
      </c>
      <c r="O907" s="59">
        <f>SUM(K$830:K907)</f>
        <v>1723.2365932862144</v>
      </c>
      <c r="P907" s="60">
        <v>0.14422284489863194</v>
      </c>
      <c r="Q907" s="59">
        <f t="shared" si="206"/>
        <v>1723.2365932862144</v>
      </c>
      <c r="R907" s="57">
        <f t="shared" si="204"/>
        <v>2.6818269230769234</v>
      </c>
      <c r="S907" s="61"/>
      <c r="T907" s="43"/>
    </row>
    <row r="908" spans="1:20" s="22" customFormat="1" x14ac:dyDescent="0.25">
      <c r="A908" s="43" t="s">
        <v>19</v>
      </c>
      <c r="B908" s="44">
        <v>11</v>
      </c>
      <c r="C908" s="44">
        <v>2007</v>
      </c>
      <c r="D908" s="44" t="str">
        <f t="shared" si="205"/>
        <v>4X2X11/2007</v>
      </c>
      <c r="E908" s="55">
        <v>92.97</v>
      </c>
      <c r="F908" s="55">
        <v>2.0299999999999998</v>
      </c>
      <c r="G908" s="59">
        <f t="shared" si="200"/>
        <v>3.8000000000000003</v>
      </c>
      <c r="H908" s="59">
        <f t="shared" si="201"/>
        <v>8.1509999999999998</v>
      </c>
      <c r="I908" s="59">
        <f t="shared" si="202"/>
        <v>106.95099999999999</v>
      </c>
      <c r="J908" s="59">
        <f t="shared" si="198"/>
        <v>117.8458696565024</v>
      </c>
      <c r="K908" s="59">
        <f t="shared" si="203"/>
        <v>10.894869656502408</v>
      </c>
      <c r="L908" s="60">
        <v>7.4999999999999997E-2</v>
      </c>
      <c r="M908" s="59"/>
      <c r="N908" s="59">
        <f>SUM(M$830:M908)</f>
        <v>0</v>
      </c>
      <c r="O908" s="59">
        <f>SUM(K$830:K908)</f>
        <v>1734.1314629427168</v>
      </c>
      <c r="P908" s="60">
        <v>0.12592714686006262</v>
      </c>
      <c r="Q908" s="59">
        <f t="shared" si="206"/>
        <v>1734.1314629427168</v>
      </c>
      <c r="R908" s="57">
        <f t="shared" si="204"/>
        <v>2.6818269230769234</v>
      </c>
      <c r="S908" s="61">
        <f>R908/R909-1</f>
        <v>0</v>
      </c>
      <c r="T908" s="43"/>
    </row>
    <row r="909" spans="1:20" s="22" customFormat="1" x14ac:dyDescent="0.25">
      <c r="A909" s="43" t="s">
        <v>19</v>
      </c>
      <c r="B909" s="44">
        <v>10</v>
      </c>
      <c r="C909" s="44">
        <v>2007</v>
      </c>
      <c r="D909" s="44" t="str">
        <f t="shared" si="205"/>
        <v>4X2X10/2007</v>
      </c>
      <c r="E909" s="55">
        <v>92.97</v>
      </c>
      <c r="F909" s="55">
        <v>2.0299999999999998</v>
      </c>
      <c r="G909" s="59">
        <f t="shared" si="200"/>
        <v>3.8000000000000003</v>
      </c>
      <c r="H909" s="59">
        <f t="shared" si="201"/>
        <v>8.1509999999999998</v>
      </c>
      <c r="I909" s="59">
        <f t="shared" si="202"/>
        <v>106.95099999999999</v>
      </c>
      <c r="J909" s="59">
        <f t="shared" si="198"/>
        <v>117.31106919400032</v>
      </c>
      <c r="K909" s="59">
        <f t="shared" si="203"/>
        <v>10.360069194000332</v>
      </c>
      <c r="L909" s="60">
        <v>7.7399999999999997E-2</v>
      </c>
      <c r="M909" s="59"/>
      <c r="N909" s="59">
        <f>SUM(M$830:M909)</f>
        <v>0</v>
      </c>
      <c r="O909" s="59">
        <f>SUM(K$830:K909)</f>
        <v>1744.4915321367171</v>
      </c>
      <c r="P909" s="60">
        <v>0.12081753749793968</v>
      </c>
      <c r="Q909" s="59">
        <f t="shared" si="206"/>
        <v>1744.4915321367171</v>
      </c>
      <c r="R909" s="57">
        <f t="shared" si="204"/>
        <v>2.6818269230769234</v>
      </c>
      <c r="S909" s="61">
        <f t="shared" ref="S909:S916" si="207">R909/R910-1</f>
        <v>0</v>
      </c>
      <c r="T909" s="43"/>
    </row>
    <row r="910" spans="1:20" s="22" customFormat="1" x14ac:dyDescent="0.25">
      <c r="A910" s="43" t="s">
        <v>19</v>
      </c>
      <c r="B910" s="44">
        <v>9</v>
      </c>
      <c r="C910" s="44">
        <v>2007</v>
      </c>
      <c r="D910" s="44" t="str">
        <f t="shared" si="205"/>
        <v>4X2X9/2007</v>
      </c>
      <c r="E910" s="55">
        <v>92.97</v>
      </c>
      <c r="F910" s="55">
        <v>2.0299999999999998</v>
      </c>
      <c r="G910" s="59">
        <f t="shared" si="200"/>
        <v>3.8000000000000003</v>
      </c>
      <c r="H910" s="59">
        <f t="shared" si="201"/>
        <v>8.1509999999999998</v>
      </c>
      <c r="I910" s="59">
        <f t="shared" si="202"/>
        <v>106.95099999999999</v>
      </c>
      <c r="J910" s="59">
        <f t="shared" si="198"/>
        <v>116.79352035932092</v>
      </c>
      <c r="K910" s="59">
        <f t="shared" si="203"/>
        <v>9.8425203593209289</v>
      </c>
      <c r="L910" s="60">
        <v>8.0299999999999996E-2</v>
      </c>
      <c r="M910" s="59"/>
      <c r="N910" s="59">
        <f>SUM(M$830:M910)</f>
        <v>0</v>
      </c>
      <c r="O910" s="59">
        <f>SUM(K$830:K910)</f>
        <v>1754.3340524960381</v>
      </c>
      <c r="P910" s="60">
        <v>0.11587275424427229</v>
      </c>
      <c r="Q910" s="59">
        <f t="shared" si="206"/>
        <v>1754.3340524960381</v>
      </c>
      <c r="R910" s="57">
        <f t="shared" si="204"/>
        <v>2.6818269230769234</v>
      </c>
      <c r="S910" s="61">
        <f t="shared" si="207"/>
        <v>0</v>
      </c>
      <c r="T910" s="43"/>
    </row>
    <row r="911" spans="1:20" s="22" customFormat="1" x14ac:dyDescent="0.25">
      <c r="A911" s="43" t="s">
        <v>19</v>
      </c>
      <c r="B911" s="44">
        <v>8</v>
      </c>
      <c r="C911" s="44">
        <v>2007</v>
      </c>
      <c r="D911" s="44" t="str">
        <f t="shared" si="205"/>
        <v>4X2X8/2007</v>
      </c>
      <c r="E911" s="55">
        <v>92.97</v>
      </c>
      <c r="F911" s="55">
        <v>2.0299999999999998</v>
      </c>
      <c r="G911" s="59">
        <f t="shared" si="200"/>
        <v>3.8000000000000003</v>
      </c>
      <c r="H911" s="59">
        <f t="shared" si="201"/>
        <v>8.1509999999999998</v>
      </c>
      <c r="I911" s="59">
        <f t="shared" si="202"/>
        <v>106.95099999999999</v>
      </c>
      <c r="J911" s="59">
        <f t="shared" si="198"/>
        <v>116.58650082544915</v>
      </c>
      <c r="K911" s="59">
        <f t="shared" si="203"/>
        <v>9.6355008254491565</v>
      </c>
      <c r="L911" s="60">
        <v>8.2500000000000004E-2</v>
      </c>
      <c r="M911" s="59"/>
      <c r="N911" s="59">
        <f>SUM(M$830:M911)</f>
        <v>0</v>
      </c>
      <c r="O911" s="59">
        <f>SUM(K$830:K911)</f>
        <v>1763.9695533214872</v>
      </c>
      <c r="P911" s="60">
        <v>0.11389484094280534</v>
      </c>
      <c r="Q911" s="59">
        <f t="shared" si="206"/>
        <v>1763.9695533214872</v>
      </c>
      <c r="R911" s="57">
        <f t="shared" si="204"/>
        <v>2.6818269230769234</v>
      </c>
      <c r="S911" s="61">
        <f t="shared" si="207"/>
        <v>0</v>
      </c>
      <c r="T911" s="43"/>
    </row>
    <row r="912" spans="1:20" s="22" customFormat="1" x14ac:dyDescent="0.25">
      <c r="A912" s="43" t="s">
        <v>19</v>
      </c>
      <c r="B912" s="44">
        <v>7</v>
      </c>
      <c r="C912" s="44">
        <v>2007</v>
      </c>
      <c r="D912" s="44" t="str">
        <f t="shared" si="205"/>
        <v>4X2X7/2007</v>
      </c>
      <c r="E912" s="55">
        <v>92.97</v>
      </c>
      <c r="F912" s="55">
        <v>2.0299999999999998</v>
      </c>
      <c r="G912" s="59">
        <f t="shared" si="200"/>
        <v>3.8000000000000003</v>
      </c>
      <c r="H912" s="59">
        <f t="shared" si="201"/>
        <v>8.1509999999999998</v>
      </c>
      <c r="I912" s="59">
        <f t="shared" si="202"/>
        <v>106.95099999999999</v>
      </c>
      <c r="J912" s="59">
        <f t="shared" si="198"/>
        <v>116.58650082544915</v>
      </c>
      <c r="K912" s="59">
        <f t="shared" si="203"/>
        <v>9.6355008254491565</v>
      </c>
      <c r="L912" s="60">
        <v>8.2500000000000004E-2</v>
      </c>
      <c r="M912" s="59"/>
      <c r="N912" s="59">
        <f>SUM(M$830:M912)</f>
        <v>0</v>
      </c>
      <c r="O912" s="59">
        <f>SUM(K$830:K912)</f>
        <v>1773.6050541469363</v>
      </c>
      <c r="P912" s="60">
        <v>0.11389484094280534</v>
      </c>
      <c r="Q912" s="59">
        <f t="shared" si="206"/>
        <v>1773.6050541469363</v>
      </c>
      <c r="R912" s="57">
        <f t="shared" si="204"/>
        <v>2.6818269230769234</v>
      </c>
      <c r="S912" s="61">
        <f t="shared" si="207"/>
        <v>0</v>
      </c>
      <c r="T912" s="43"/>
    </row>
    <row r="913" spans="1:20" s="22" customFormat="1" x14ac:dyDescent="0.25">
      <c r="A913" s="43" t="s">
        <v>19</v>
      </c>
      <c r="B913" s="44">
        <v>6</v>
      </c>
      <c r="C913" s="44">
        <v>2007</v>
      </c>
      <c r="D913" s="44" t="str">
        <f t="shared" si="205"/>
        <v>4X2X6/2007</v>
      </c>
      <c r="E913" s="55">
        <v>92.97</v>
      </c>
      <c r="F913" s="55">
        <v>2.0299999999999998</v>
      </c>
      <c r="G913" s="59">
        <f t="shared" si="200"/>
        <v>3.8000000000000003</v>
      </c>
      <c r="H913" s="59">
        <f t="shared" si="201"/>
        <v>8.1509999999999998</v>
      </c>
      <c r="I913" s="59">
        <f t="shared" si="202"/>
        <v>106.95099999999999</v>
      </c>
      <c r="J913" s="59">
        <f t="shared" si="198"/>
        <v>116.48299105851326</v>
      </c>
      <c r="K913" s="59">
        <f t="shared" si="203"/>
        <v>9.5319910585132703</v>
      </c>
      <c r="L913" s="60">
        <v>8.2500000000000004E-2</v>
      </c>
      <c r="M913" s="59"/>
      <c r="N913" s="59">
        <f>SUM(M$830:M913)</f>
        <v>0</v>
      </c>
      <c r="O913" s="59">
        <f>SUM(K$830:K913)</f>
        <v>1783.1370452054496</v>
      </c>
      <c r="P913" s="60">
        <v>0.11290588429207185</v>
      </c>
      <c r="Q913" s="59">
        <f t="shared" si="206"/>
        <v>1783.1370452054496</v>
      </c>
      <c r="R913" s="57">
        <f t="shared" si="204"/>
        <v>2.6818269230769234</v>
      </c>
      <c r="S913" s="61">
        <f t="shared" si="207"/>
        <v>0</v>
      </c>
      <c r="T913" s="43"/>
    </row>
    <row r="914" spans="1:20" s="22" customFormat="1" x14ac:dyDescent="0.25">
      <c r="A914" s="43" t="s">
        <v>19</v>
      </c>
      <c r="B914" s="44">
        <v>5</v>
      </c>
      <c r="C914" s="44">
        <v>2007</v>
      </c>
      <c r="D914" s="44" t="str">
        <f t="shared" si="205"/>
        <v>4X2X5/2007</v>
      </c>
      <c r="E914" s="55">
        <v>92.97</v>
      </c>
      <c r="F914" s="55">
        <v>2.0299999999999998</v>
      </c>
      <c r="G914" s="59">
        <f t="shared" si="200"/>
        <v>3.8000000000000003</v>
      </c>
      <c r="H914" s="59">
        <f t="shared" si="201"/>
        <v>8.1509999999999998</v>
      </c>
      <c r="I914" s="59">
        <f t="shared" si="202"/>
        <v>106.95099999999999</v>
      </c>
      <c r="J914" s="59">
        <f t="shared" si="198"/>
        <v>116.79352035932092</v>
      </c>
      <c r="K914" s="59">
        <f t="shared" si="203"/>
        <v>9.8425203593209289</v>
      </c>
      <c r="L914" s="60">
        <v>8.2500000000000004E-2</v>
      </c>
      <c r="M914" s="59"/>
      <c r="N914" s="59">
        <f>SUM(M$830:M914)</f>
        <v>0</v>
      </c>
      <c r="O914" s="59">
        <f>SUM(K$830:K914)</f>
        <v>1792.9795655647704</v>
      </c>
      <c r="P914" s="60">
        <v>0.11587275424427229</v>
      </c>
      <c r="Q914" s="59">
        <f t="shared" si="206"/>
        <v>1792.9795655647704</v>
      </c>
      <c r="R914" s="57">
        <f t="shared" si="204"/>
        <v>2.6818269230769234</v>
      </c>
      <c r="S914" s="61">
        <f t="shared" si="207"/>
        <v>0</v>
      </c>
      <c r="T914" s="43"/>
    </row>
    <row r="915" spans="1:20" s="22" customFormat="1" x14ac:dyDescent="0.25">
      <c r="A915" s="43" t="s">
        <v>19</v>
      </c>
      <c r="B915" s="44">
        <v>4</v>
      </c>
      <c r="C915" s="44">
        <v>2007</v>
      </c>
      <c r="D915" s="44" t="str">
        <f t="shared" si="205"/>
        <v>4X2X4/2007</v>
      </c>
      <c r="E915" s="55">
        <v>92.97</v>
      </c>
      <c r="F915" s="55">
        <v>2.0299999999999998</v>
      </c>
      <c r="G915" s="59">
        <f t="shared" si="200"/>
        <v>3.8000000000000003</v>
      </c>
      <c r="H915" s="59">
        <f t="shared" si="201"/>
        <v>8.1509999999999998</v>
      </c>
      <c r="I915" s="59">
        <f t="shared" si="202"/>
        <v>106.95099999999999</v>
      </c>
      <c r="J915" s="59">
        <f t="shared" si="198"/>
        <v>115.82742920125268</v>
      </c>
      <c r="K915" s="59">
        <f t="shared" si="203"/>
        <v>8.8764292012526909</v>
      </c>
      <c r="L915" s="60">
        <v>8.2500000000000004E-2</v>
      </c>
      <c r="M915" s="59"/>
      <c r="N915" s="59">
        <f>SUM(M$830:M915)</f>
        <v>0</v>
      </c>
      <c r="O915" s="59">
        <f>SUM(K$830:K915)</f>
        <v>1801.8559947660231</v>
      </c>
      <c r="P915" s="60">
        <v>0.10664249217075984</v>
      </c>
      <c r="Q915" s="59">
        <f t="shared" si="206"/>
        <v>1801.8559947660231</v>
      </c>
      <c r="R915" s="57">
        <f t="shared" si="204"/>
        <v>2.6818269230769234</v>
      </c>
      <c r="S915" s="61">
        <f t="shared" si="207"/>
        <v>0</v>
      </c>
      <c r="T915" s="43"/>
    </row>
    <row r="916" spans="1:20" s="22" customFormat="1" x14ac:dyDescent="0.25">
      <c r="A916" s="43" t="s">
        <v>19</v>
      </c>
      <c r="B916" s="44">
        <v>3</v>
      </c>
      <c r="C916" s="44">
        <v>2007</v>
      </c>
      <c r="D916" s="44" t="str">
        <f t="shared" si="205"/>
        <v>4X2X3/2007</v>
      </c>
      <c r="E916" s="55">
        <v>92.97</v>
      </c>
      <c r="F916" s="55">
        <v>2.0299999999999998</v>
      </c>
      <c r="G916" s="59">
        <f t="shared" si="200"/>
        <v>3.8000000000000003</v>
      </c>
      <c r="H916" s="59">
        <f t="shared" si="201"/>
        <v>8.1509999999999998</v>
      </c>
      <c r="I916" s="59">
        <f t="shared" si="202"/>
        <v>106.95099999999999</v>
      </c>
      <c r="J916" s="59">
        <f t="shared" si="198"/>
        <v>114.58531199802211</v>
      </c>
      <c r="K916" s="59">
        <f t="shared" si="203"/>
        <v>7.6343119980221132</v>
      </c>
      <c r="L916" s="60">
        <v>8.2500000000000004E-2</v>
      </c>
      <c r="M916" s="59"/>
      <c r="N916" s="59">
        <f>SUM(M$830:M916)</f>
        <v>0</v>
      </c>
      <c r="O916" s="59">
        <f>SUM(K$830:K916)</f>
        <v>1809.4903067640453</v>
      </c>
      <c r="P916" s="60">
        <v>9.4775012361958136E-2</v>
      </c>
      <c r="Q916" s="59">
        <f t="shared" si="206"/>
        <v>1809.4903067640453</v>
      </c>
      <c r="R916" s="57">
        <f t="shared" si="204"/>
        <v>2.6818269230769234</v>
      </c>
      <c r="S916" s="61">
        <f t="shared" si="207"/>
        <v>0</v>
      </c>
      <c r="T916" s="43"/>
    </row>
    <row r="917" spans="1:20" s="22" customFormat="1" x14ac:dyDescent="0.25">
      <c r="A917" s="43" t="s">
        <v>19</v>
      </c>
      <c r="B917" s="44">
        <v>2</v>
      </c>
      <c r="C917" s="44">
        <v>2007</v>
      </c>
      <c r="D917" s="44" t="str">
        <f t="shared" si="205"/>
        <v>4X2X2/2007</v>
      </c>
      <c r="E917" s="55">
        <v>92.97</v>
      </c>
      <c r="F917" s="55">
        <v>2.0299999999999998</v>
      </c>
      <c r="G917" s="59">
        <f t="shared" si="200"/>
        <v>3.8000000000000003</v>
      </c>
      <c r="H917" s="59">
        <f t="shared" si="201"/>
        <v>8.1509999999999998</v>
      </c>
      <c r="I917" s="59">
        <f t="shared" si="202"/>
        <v>106.95099999999999</v>
      </c>
      <c r="J917" s="59">
        <f t="shared" si="198"/>
        <v>114.58531199802211</v>
      </c>
      <c r="K917" s="59">
        <f t="shared" si="203"/>
        <v>7.6343119980221132</v>
      </c>
      <c r="L917" s="60">
        <v>8.2500000000000004E-2</v>
      </c>
      <c r="M917" s="59"/>
      <c r="N917" s="59">
        <f>SUM(M$830:M917)</f>
        <v>0</v>
      </c>
      <c r="O917" s="59">
        <f>SUM(K$830:K917)</f>
        <v>1817.1246187620675</v>
      </c>
      <c r="P917" s="60">
        <v>9.4775012361958136E-2</v>
      </c>
      <c r="Q917" s="59">
        <f t="shared" si="206"/>
        <v>1817.1246187620675</v>
      </c>
      <c r="R917" s="57">
        <f t="shared" si="204"/>
        <v>2.6818269230769234</v>
      </c>
      <c r="S917" s="61"/>
      <c r="T917" s="43"/>
    </row>
    <row r="918" spans="1:20" s="22" customFormat="1" x14ac:dyDescent="0.25">
      <c r="A918" s="43" t="s">
        <v>19</v>
      </c>
      <c r="B918" s="44">
        <v>1</v>
      </c>
      <c r="C918" s="44">
        <v>2007</v>
      </c>
      <c r="D918" s="44" t="str">
        <f t="shared" si="205"/>
        <v>4X2X1/2007</v>
      </c>
      <c r="E918" s="55">
        <v>92.97</v>
      </c>
      <c r="F918" s="55">
        <v>2.0299999999999998</v>
      </c>
      <c r="G918" s="59">
        <f t="shared" si="200"/>
        <v>3.8000000000000003</v>
      </c>
      <c r="H918" s="59">
        <f t="shared" si="201"/>
        <v>8.1509999999999998</v>
      </c>
      <c r="I918" s="59">
        <f t="shared" si="202"/>
        <v>106.95099999999999</v>
      </c>
      <c r="J918" s="59">
        <f t="shared" si="198"/>
        <v>115.22362222746003</v>
      </c>
      <c r="K918" s="59">
        <f t="shared" si="203"/>
        <v>8.2726222274600332</v>
      </c>
      <c r="L918" s="60">
        <v>8.2500000000000004E-2</v>
      </c>
      <c r="M918" s="59"/>
      <c r="N918" s="59">
        <f>SUM(M$830:M918)</f>
        <v>0</v>
      </c>
      <c r="O918" s="59">
        <f>SUM(K$830:K918)</f>
        <v>1825.3972409895275</v>
      </c>
      <c r="P918" s="60">
        <v>0.10087357837481457</v>
      </c>
      <c r="Q918" s="59">
        <f t="shared" si="206"/>
        <v>1825.3972409895275</v>
      </c>
      <c r="R918" s="57">
        <f t="shared" si="204"/>
        <v>2.6818269230769234</v>
      </c>
      <c r="S918" s="61">
        <f>R918/R919-1</f>
        <v>0</v>
      </c>
      <c r="T918" s="43"/>
    </row>
    <row r="919" spans="1:20" s="22" customFormat="1" x14ac:dyDescent="0.25">
      <c r="A919" s="43" t="s">
        <v>19</v>
      </c>
      <c r="B919" s="44">
        <v>12</v>
      </c>
      <c r="C919" s="44">
        <v>2006</v>
      </c>
      <c r="D919" s="44" t="str">
        <f t="shared" si="205"/>
        <v>4X2X12/2006</v>
      </c>
      <c r="E919" s="55">
        <v>92.97</v>
      </c>
      <c r="F919" s="55">
        <v>2.0299999999999998</v>
      </c>
      <c r="G919" s="59">
        <f t="shared" si="200"/>
        <v>3.8000000000000003</v>
      </c>
      <c r="H919" s="59">
        <f t="shared" si="201"/>
        <v>8.1509999999999998</v>
      </c>
      <c r="I919" s="59">
        <f t="shared" si="202"/>
        <v>106.95099999999999</v>
      </c>
      <c r="J919" s="59">
        <f t="shared" si="198"/>
        <v>115.24087385528269</v>
      </c>
      <c r="K919" s="59">
        <f t="shared" si="203"/>
        <v>8.2898738552826927</v>
      </c>
      <c r="L919" s="60">
        <v>8.2500000000000004E-2</v>
      </c>
      <c r="M919" s="59"/>
      <c r="N919" s="59">
        <f>SUM(M$830:M919)</f>
        <v>0</v>
      </c>
      <c r="O919" s="59">
        <f>SUM(K$830:K919)</f>
        <v>1833.6871148448101</v>
      </c>
      <c r="P919" s="60">
        <v>0.10103840448327014</v>
      </c>
      <c r="Q919" s="59">
        <f t="shared" si="206"/>
        <v>1833.6871148448101</v>
      </c>
      <c r="R919" s="57">
        <f t="shared" si="204"/>
        <v>2.6818269230769234</v>
      </c>
      <c r="S919" s="61">
        <f t="shared" ref="S919:S926" si="208">R919/R920-1</f>
        <v>0</v>
      </c>
      <c r="T919" s="43"/>
    </row>
    <row r="920" spans="1:20" s="22" customFormat="1" x14ac:dyDescent="0.25">
      <c r="A920" s="43" t="s">
        <v>19</v>
      </c>
      <c r="B920" s="44">
        <v>11</v>
      </c>
      <c r="C920" s="44">
        <v>2006</v>
      </c>
      <c r="D920" s="44" t="str">
        <f t="shared" si="205"/>
        <v>4X2X11/2006</v>
      </c>
      <c r="E920" s="55">
        <v>92.97</v>
      </c>
      <c r="F920" s="55">
        <v>2.0299999999999998</v>
      </c>
      <c r="G920" s="59">
        <f t="shared" si="200"/>
        <v>3.8000000000000003</v>
      </c>
      <c r="H920" s="59">
        <f t="shared" si="201"/>
        <v>8.1509999999999998</v>
      </c>
      <c r="I920" s="59">
        <f t="shared" si="202"/>
        <v>106.95099999999999</v>
      </c>
      <c r="J920" s="59">
        <f t="shared" si="198"/>
        <v>115.24087385528269</v>
      </c>
      <c r="K920" s="59">
        <f t="shared" si="203"/>
        <v>8.2898738552826927</v>
      </c>
      <c r="L920" s="60">
        <v>8.2500000000000004E-2</v>
      </c>
      <c r="M920" s="59"/>
      <c r="N920" s="59">
        <f>SUM(M$830:M920)</f>
        <v>0</v>
      </c>
      <c r="O920" s="59">
        <f>SUM(K$830:K920)</f>
        <v>1841.9769887000928</v>
      </c>
      <c r="P920" s="60">
        <v>0.10103840448327014</v>
      </c>
      <c r="Q920" s="59">
        <f t="shared" si="206"/>
        <v>1841.9769887000928</v>
      </c>
      <c r="R920" s="57">
        <f t="shared" si="204"/>
        <v>2.6818269230769234</v>
      </c>
      <c r="S920" s="61">
        <f t="shared" si="208"/>
        <v>0</v>
      </c>
      <c r="T920" s="43"/>
    </row>
    <row r="921" spans="1:20" s="22" customFormat="1" x14ac:dyDescent="0.25">
      <c r="A921" s="43" t="s">
        <v>19</v>
      </c>
      <c r="B921" s="44">
        <v>10</v>
      </c>
      <c r="C921" s="44">
        <v>2006</v>
      </c>
      <c r="D921" s="44" t="str">
        <f t="shared" si="205"/>
        <v>4X2X10/2006</v>
      </c>
      <c r="E921" s="55">
        <v>92.97</v>
      </c>
      <c r="F921" s="55">
        <v>2.0299999999999998</v>
      </c>
      <c r="G921" s="59">
        <f t="shared" si="200"/>
        <v>3.8000000000000003</v>
      </c>
      <c r="H921" s="59">
        <f t="shared" si="201"/>
        <v>8.1509999999999998</v>
      </c>
      <c r="I921" s="59">
        <f t="shared" si="202"/>
        <v>106.95099999999999</v>
      </c>
      <c r="J921" s="59">
        <f t="shared" si="198"/>
        <v>116.60375245327181</v>
      </c>
      <c r="K921" s="59">
        <f t="shared" si="203"/>
        <v>9.6527524532718161</v>
      </c>
      <c r="L921" s="60">
        <v>8.2500000000000004E-2</v>
      </c>
      <c r="M921" s="59"/>
      <c r="N921" s="59">
        <f>SUM(M$830:M921)</f>
        <v>0</v>
      </c>
      <c r="O921" s="59">
        <f>SUM(K$830:K921)</f>
        <v>1851.6297411533646</v>
      </c>
      <c r="P921" s="60">
        <v>0.11405966705126092</v>
      </c>
      <c r="Q921" s="59">
        <f t="shared" si="206"/>
        <v>1851.6297411533646</v>
      </c>
      <c r="R921" s="57">
        <f t="shared" si="204"/>
        <v>2.6818269230769234</v>
      </c>
      <c r="S921" s="61">
        <f t="shared" si="208"/>
        <v>0</v>
      </c>
      <c r="T921" s="43"/>
    </row>
    <row r="922" spans="1:20" s="22" customFormat="1" x14ac:dyDescent="0.25">
      <c r="A922" s="43" t="s">
        <v>19</v>
      </c>
      <c r="B922" s="44">
        <v>9</v>
      </c>
      <c r="C922" s="44">
        <v>2006</v>
      </c>
      <c r="D922" s="44" t="str">
        <f t="shared" si="205"/>
        <v>4X2X9/2006</v>
      </c>
      <c r="E922" s="55">
        <v>92.97</v>
      </c>
      <c r="F922" s="55">
        <v>2.0299999999999998</v>
      </c>
      <c r="G922" s="59">
        <f t="shared" si="200"/>
        <v>3.8000000000000003</v>
      </c>
      <c r="H922" s="59">
        <f t="shared" si="201"/>
        <v>8.1509999999999998</v>
      </c>
      <c r="I922" s="59">
        <f t="shared" si="202"/>
        <v>106.95099999999999</v>
      </c>
      <c r="J922" s="59">
        <f t="shared" si="198"/>
        <v>116.91428175407945</v>
      </c>
      <c r="K922" s="59">
        <f t="shared" si="203"/>
        <v>9.9632817540794605</v>
      </c>
      <c r="L922" s="60">
        <v>8.2500000000000004E-2</v>
      </c>
      <c r="M922" s="59"/>
      <c r="N922" s="59">
        <f>SUM(M$830:M922)</f>
        <v>0</v>
      </c>
      <c r="O922" s="59">
        <f>SUM(K$830:K922)</f>
        <v>1861.593022907444</v>
      </c>
      <c r="P922" s="60">
        <v>0.11702653700346134</v>
      </c>
      <c r="Q922" s="59">
        <f t="shared" si="206"/>
        <v>1861.593022907444</v>
      </c>
      <c r="R922" s="57">
        <f t="shared" si="204"/>
        <v>2.6818269230769234</v>
      </c>
      <c r="S922" s="61">
        <f t="shared" si="208"/>
        <v>0</v>
      </c>
      <c r="T922" s="43"/>
    </row>
    <row r="923" spans="1:20" s="22" customFormat="1" x14ac:dyDescent="0.25">
      <c r="A923" s="43" t="s">
        <v>19</v>
      </c>
      <c r="B923" s="44">
        <v>8</v>
      </c>
      <c r="C923" s="44">
        <v>2006</v>
      </c>
      <c r="D923" s="44" t="str">
        <f t="shared" si="205"/>
        <v>4X2X8/2006</v>
      </c>
      <c r="E923" s="55">
        <v>92.97</v>
      </c>
      <c r="F923" s="55">
        <v>2.0299999999999998</v>
      </c>
      <c r="G923" s="59">
        <f t="shared" si="200"/>
        <v>3.8000000000000003</v>
      </c>
      <c r="H923" s="59">
        <f t="shared" si="201"/>
        <v>8.1509999999999998</v>
      </c>
      <c r="I923" s="59">
        <f t="shared" si="202"/>
        <v>106.95099999999999</v>
      </c>
      <c r="J923" s="59">
        <f t="shared" si="198"/>
        <v>116.50024268633592</v>
      </c>
      <c r="K923" s="59">
        <f t="shared" si="203"/>
        <v>9.5492426863359299</v>
      </c>
      <c r="L923" s="60">
        <v>8.2500000000000004E-2</v>
      </c>
      <c r="M923" s="59"/>
      <c r="N923" s="59">
        <f>SUM(M$830:M923)</f>
        <v>0</v>
      </c>
      <c r="O923" s="59">
        <f>SUM(K$830:K923)</f>
        <v>1871.1422655937799</v>
      </c>
      <c r="P923" s="60">
        <v>0.11307071040052745</v>
      </c>
      <c r="Q923" s="59">
        <f t="shared" si="206"/>
        <v>1871.1422655937799</v>
      </c>
      <c r="R923" s="57">
        <f t="shared" si="204"/>
        <v>2.6818269230769234</v>
      </c>
      <c r="S923" s="61">
        <f t="shared" si="208"/>
        <v>0</v>
      </c>
      <c r="T923" s="43"/>
    </row>
    <row r="924" spans="1:20" s="22" customFormat="1" x14ac:dyDescent="0.25">
      <c r="A924" s="43" t="s">
        <v>19</v>
      </c>
      <c r="B924" s="44">
        <v>7</v>
      </c>
      <c r="C924" s="44">
        <v>2006</v>
      </c>
      <c r="D924" s="44" t="str">
        <f t="shared" si="205"/>
        <v>4X2X7/2006</v>
      </c>
      <c r="E924" s="55">
        <v>92.97</v>
      </c>
      <c r="F924" s="55">
        <v>2.0299999999999998</v>
      </c>
      <c r="G924" s="59">
        <f t="shared" si="200"/>
        <v>3.8000000000000003</v>
      </c>
      <c r="H924" s="59">
        <f t="shared" si="201"/>
        <v>8.1509999999999998</v>
      </c>
      <c r="I924" s="59">
        <f t="shared" si="202"/>
        <v>106.95099999999999</v>
      </c>
      <c r="J924" s="59">
        <f t="shared" si="198"/>
        <v>116.27597152464152</v>
      </c>
      <c r="K924" s="59">
        <f t="shared" si="203"/>
        <v>9.3249715246415263</v>
      </c>
      <c r="L924" s="60">
        <v>8.2500000000000004E-2</v>
      </c>
      <c r="M924" s="59"/>
      <c r="N924" s="59">
        <f>SUM(M$830:M924)</f>
        <v>0</v>
      </c>
      <c r="O924" s="59">
        <f>SUM(K$830:K924)</f>
        <v>1880.4672371184215</v>
      </c>
      <c r="P924" s="60">
        <v>0.11092797099060492</v>
      </c>
      <c r="Q924" s="59">
        <f t="shared" si="206"/>
        <v>1880.4672371184215</v>
      </c>
      <c r="R924" s="57">
        <f t="shared" si="204"/>
        <v>2.6818269230769234</v>
      </c>
      <c r="S924" s="61">
        <f t="shared" si="208"/>
        <v>0</v>
      </c>
      <c r="T924" s="43"/>
    </row>
    <row r="925" spans="1:20" s="22" customFormat="1" x14ac:dyDescent="0.25">
      <c r="A925" s="43" t="s">
        <v>19</v>
      </c>
      <c r="B925" s="44">
        <v>6</v>
      </c>
      <c r="C925" s="44">
        <v>2006</v>
      </c>
      <c r="D925" s="44" t="str">
        <f t="shared" si="205"/>
        <v>4X2X6/2006</v>
      </c>
      <c r="E925" s="55">
        <v>92.97</v>
      </c>
      <c r="F925" s="55">
        <v>2.0299999999999998</v>
      </c>
      <c r="G925" s="59">
        <f t="shared" si="200"/>
        <v>3.8000000000000003</v>
      </c>
      <c r="H925" s="59">
        <f t="shared" si="201"/>
        <v>8.1509999999999998</v>
      </c>
      <c r="I925" s="59">
        <f t="shared" si="202"/>
        <v>106.95099999999999</v>
      </c>
      <c r="J925" s="59">
        <f t="shared" si="198"/>
        <v>116.17246175770563</v>
      </c>
      <c r="K925" s="59">
        <f t="shared" si="203"/>
        <v>9.2214617577056401</v>
      </c>
      <c r="L925" s="60">
        <v>8.0199999999999994E-2</v>
      </c>
      <c r="M925" s="59"/>
      <c r="N925" s="59">
        <f>SUM(M$830:M925)</f>
        <v>0</v>
      </c>
      <c r="O925" s="59">
        <f>SUM(K$830:K925)</f>
        <v>1889.6886988761271</v>
      </c>
      <c r="P925" s="60">
        <v>0.10993901433987144</v>
      </c>
      <c r="Q925" s="59">
        <f t="shared" si="206"/>
        <v>1889.6886988761271</v>
      </c>
      <c r="R925" s="57">
        <f t="shared" si="204"/>
        <v>2.6818269230769234</v>
      </c>
      <c r="S925" s="61">
        <f t="shared" si="208"/>
        <v>0</v>
      </c>
      <c r="T925" s="43"/>
    </row>
    <row r="926" spans="1:20" s="22" customFormat="1" x14ac:dyDescent="0.25">
      <c r="A926" s="43" t="s">
        <v>19</v>
      </c>
      <c r="B926" s="44">
        <v>5</v>
      </c>
      <c r="C926" s="44">
        <v>2006</v>
      </c>
      <c r="D926" s="44" t="str">
        <f t="shared" si="205"/>
        <v>4X2X5/2006</v>
      </c>
      <c r="E926" s="55">
        <v>92.97</v>
      </c>
      <c r="F926" s="55">
        <v>2.0299999999999998</v>
      </c>
      <c r="G926" s="59">
        <f t="shared" si="200"/>
        <v>3.8000000000000003</v>
      </c>
      <c r="H926" s="59">
        <f t="shared" si="201"/>
        <v>8.1509999999999998</v>
      </c>
      <c r="I926" s="59">
        <f t="shared" si="202"/>
        <v>106.95099999999999</v>
      </c>
      <c r="J926" s="59">
        <f t="shared" si="198"/>
        <v>115.44789338915446</v>
      </c>
      <c r="K926" s="59">
        <f t="shared" si="203"/>
        <v>8.4968933891544651</v>
      </c>
      <c r="L926" s="60">
        <v>7.9299999999999995E-2</v>
      </c>
      <c r="M926" s="59"/>
      <c r="N926" s="59">
        <f>SUM(M$830:M926)</f>
        <v>0</v>
      </c>
      <c r="O926" s="59">
        <f>SUM(K$830:K926)</f>
        <v>1898.1855922652815</v>
      </c>
      <c r="P926" s="60">
        <v>0.1030163177847371</v>
      </c>
      <c r="Q926" s="59">
        <f t="shared" si="206"/>
        <v>1898.1855922652815</v>
      </c>
      <c r="R926" s="57">
        <f t="shared" si="204"/>
        <v>2.6818269230769234</v>
      </c>
      <c r="S926" s="61">
        <f t="shared" si="208"/>
        <v>0</v>
      </c>
      <c r="T926" s="43"/>
    </row>
    <row r="927" spans="1:20" s="22" customFormat="1" x14ac:dyDescent="0.25">
      <c r="A927" s="43" t="s">
        <v>19</v>
      </c>
      <c r="B927" s="44">
        <v>4</v>
      </c>
      <c r="C927" s="44">
        <v>2006</v>
      </c>
      <c r="D927" s="44" t="str">
        <f t="shared" si="205"/>
        <v>4X2X4/2006</v>
      </c>
      <c r="E927" s="55">
        <v>92.97</v>
      </c>
      <c r="F927" s="55">
        <v>2.0299999999999998</v>
      </c>
      <c r="G927" s="59">
        <f t="shared" si="200"/>
        <v>3.8000000000000003</v>
      </c>
      <c r="H927" s="59">
        <f t="shared" si="201"/>
        <v>8.1509999999999998</v>
      </c>
      <c r="I927" s="59">
        <f t="shared" si="202"/>
        <v>106.95099999999999</v>
      </c>
      <c r="J927" s="59">
        <f t="shared" si="198"/>
        <v>114.49905385890884</v>
      </c>
      <c r="K927" s="59">
        <f t="shared" si="203"/>
        <v>7.5480538589088439</v>
      </c>
      <c r="L927" s="60">
        <v>7.7499999999999999E-2</v>
      </c>
      <c r="M927" s="59"/>
      <c r="N927" s="59">
        <f>SUM(M$830:M927)</f>
        <v>0</v>
      </c>
      <c r="O927" s="59">
        <f>SUM(K$830:K927)</f>
        <v>1905.7336461241903</v>
      </c>
      <c r="P927" s="60">
        <v>9.395088181968024E-2</v>
      </c>
      <c r="Q927" s="59">
        <f t="shared" si="206"/>
        <v>1905.7336461241903</v>
      </c>
      <c r="R927" s="57">
        <f t="shared" si="204"/>
        <v>2.6818269230769234</v>
      </c>
      <c r="S927" s="61"/>
      <c r="T927" s="43"/>
    </row>
    <row r="928" spans="1:20" s="22" customFormat="1" x14ac:dyDescent="0.25">
      <c r="A928" s="43" t="s">
        <v>19</v>
      </c>
      <c r="B928" s="44">
        <v>3</v>
      </c>
      <c r="C928" s="44">
        <v>2006</v>
      </c>
      <c r="D928" s="44" t="str">
        <f t="shared" si="205"/>
        <v>4X2X3/2006</v>
      </c>
      <c r="E928" s="55">
        <v>92.97</v>
      </c>
      <c r="F928" s="55">
        <v>2.0299999999999998</v>
      </c>
      <c r="G928" s="59">
        <f t="shared" si="200"/>
        <v>3.8000000000000003</v>
      </c>
      <c r="H928" s="59">
        <f t="shared" si="201"/>
        <v>8.1509999999999998</v>
      </c>
      <c r="I928" s="59">
        <f t="shared" si="202"/>
        <v>106.95099999999999</v>
      </c>
      <c r="J928" s="59">
        <f t="shared" si="198"/>
        <v>114.08501479116532</v>
      </c>
      <c r="K928" s="59">
        <f t="shared" si="203"/>
        <v>7.1340147911653276</v>
      </c>
      <c r="L928" s="60">
        <v>7.5300000000000006E-2</v>
      </c>
      <c r="M928" s="59"/>
      <c r="N928" s="59">
        <f>SUM(M$830:M928)</f>
        <v>0</v>
      </c>
      <c r="O928" s="59">
        <f>SUM(K$830:K928)</f>
        <v>1912.8676609153556</v>
      </c>
      <c r="P928" s="60">
        <v>8.9995055216746334E-2</v>
      </c>
      <c r="Q928" s="59">
        <f t="shared" si="206"/>
        <v>1912.8676609153556</v>
      </c>
      <c r="R928" s="57">
        <f t="shared" si="204"/>
        <v>2.6818269230769234</v>
      </c>
      <c r="S928" s="61">
        <f>R928/R929-1</f>
        <v>0</v>
      </c>
      <c r="T928" s="43"/>
    </row>
    <row r="929" spans="1:20" s="22" customFormat="1" x14ac:dyDescent="0.25">
      <c r="A929" s="43" t="s">
        <v>19</v>
      </c>
      <c r="B929" s="44">
        <v>2</v>
      </c>
      <c r="C929" s="44">
        <v>2006</v>
      </c>
      <c r="D929" s="44" t="str">
        <f t="shared" si="205"/>
        <v>4X2X2/2006</v>
      </c>
      <c r="E929" s="55">
        <v>92.97</v>
      </c>
      <c r="F929" s="55">
        <v>2.0299999999999998</v>
      </c>
      <c r="G929" s="59">
        <f t="shared" si="200"/>
        <v>3.8000000000000003</v>
      </c>
      <c r="H929" s="59">
        <f t="shared" si="201"/>
        <v>8.1509999999999998</v>
      </c>
      <c r="I929" s="59">
        <f t="shared" si="202"/>
        <v>106.95099999999999</v>
      </c>
      <c r="J929" s="59">
        <f t="shared" si="198"/>
        <v>113.98150502422943</v>
      </c>
      <c r="K929" s="59">
        <f t="shared" si="203"/>
        <v>7.0305050242294413</v>
      </c>
      <c r="L929" s="60">
        <v>7.4999999999999997E-2</v>
      </c>
      <c r="M929" s="59"/>
      <c r="N929" s="59">
        <f>SUM(M$830:M929)</f>
        <v>0</v>
      </c>
      <c r="O929" s="59">
        <f>SUM(K$830:K929)</f>
        <v>1919.8981659395849</v>
      </c>
      <c r="P929" s="60">
        <v>8.9006098566012853E-2</v>
      </c>
      <c r="Q929" s="59">
        <f t="shared" si="206"/>
        <v>1919.8981659395849</v>
      </c>
      <c r="R929" s="57">
        <f t="shared" si="204"/>
        <v>2.6818269230769234</v>
      </c>
      <c r="S929" s="61">
        <f t="shared" ref="S929:S936" si="209">R929/R930-1</f>
        <v>0</v>
      </c>
      <c r="T929" s="43"/>
    </row>
    <row r="930" spans="1:20" s="22" customFormat="1" x14ac:dyDescent="0.25">
      <c r="A930" s="43" t="s">
        <v>19</v>
      </c>
      <c r="B930" s="44">
        <v>1</v>
      </c>
      <c r="C930" s="44">
        <v>2006</v>
      </c>
      <c r="D930" s="44" t="str">
        <f t="shared" si="205"/>
        <v>4X2X1/2006</v>
      </c>
      <c r="E930" s="55">
        <v>92.97</v>
      </c>
      <c r="F930" s="55">
        <v>2.0299999999999998</v>
      </c>
      <c r="G930" s="59">
        <f t="shared" si="200"/>
        <v>3.8000000000000003</v>
      </c>
      <c r="H930" s="59">
        <f t="shared" si="201"/>
        <v>8.1509999999999998</v>
      </c>
      <c r="I930" s="59">
        <f t="shared" si="202"/>
        <v>106.95099999999999</v>
      </c>
      <c r="J930" s="59">
        <f t="shared" si="198"/>
        <v>113.87799525729355</v>
      </c>
      <c r="K930" s="59">
        <f t="shared" si="203"/>
        <v>6.9269952572935551</v>
      </c>
      <c r="L930" s="60">
        <v>7.2599999999999998E-2</v>
      </c>
      <c r="M930" s="59"/>
      <c r="N930" s="59">
        <f>SUM(M$830:M930)</f>
        <v>0</v>
      </c>
      <c r="O930" s="59">
        <f>SUM(K$830:K930)</f>
        <v>1926.8251611968785</v>
      </c>
      <c r="P930" s="60">
        <v>8.8017141915279373E-2</v>
      </c>
      <c r="Q930" s="59">
        <f t="shared" si="206"/>
        <v>1926.8251611968785</v>
      </c>
      <c r="R930" s="57">
        <f t="shared" si="204"/>
        <v>2.6818269230769234</v>
      </c>
      <c r="S930" s="61">
        <f t="shared" si="209"/>
        <v>0</v>
      </c>
      <c r="T930" s="43"/>
    </row>
    <row r="931" spans="1:20" s="22" customFormat="1" x14ac:dyDescent="0.25">
      <c r="A931" s="43" t="s">
        <v>19</v>
      </c>
      <c r="B931" s="44">
        <v>12</v>
      </c>
      <c r="C931" s="44">
        <v>2005</v>
      </c>
      <c r="D931" s="44" t="str">
        <f t="shared" si="205"/>
        <v>4X2X12/2005</v>
      </c>
      <c r="E931" s="55">
        <v>92.97</v>
      </c>
      <c r="F931" s="55">
        <v>2.0299999999999998</v>
      </c>
      <c r="G931" s="59">
        <f t="shared" si="200"/>
        <v>3.8000000000000003</v>
      </c>
      <c r="H931" s="59">
        <f t="shared" si="201"/>
        <v>8.1509999999999998</v>
      </c>
      <c r="I931" s="59">
        <f t="shared" si="202"/>
        <v>106.95099999999999</v>
      </c>
      <c r="J931" s="59">
        <f t="shared" si="198"/>
        <v>113.86074362947092</v>
      </c>
      <c r="K931" s="59">
        <f t="shared" si="203"/>
        <v>6.909743629470924</v>
      </c>
      <c r="L931" s="60">
        <v>7.1500000000000008E-2</v>
      </c>
      <c r="M931" s="59"/>
      <c r="N931" s="59">
        <f>SUM(M$830:M931)</f>
        <v>0</v>
      </c>
      <c r="O931" s="59">
        <f>SUM(K$830:K931)</f>
        <v>1933.7349048263495</v>
      </c>
      <c r="P931" s="60">
        <v>8.7852315806823802E-2</v>
      </c>
      <c r="Q931" s="59">
        <f t="shared" si="206"/>
        <v>1933.7349048263495</v>
      </c>
      <c r="R931" s="57">
        <f t="shared" si="204"/>
        <v>2.6818269230769234</v>
      </c>
      <c r="S931" s="61">
        <f t="shared" si="209"/>
        <v>0</v>
      </c>
      <c r="T931" s="43"/>
    </row>
    <row r="932" spans="1:20" s="22" customFormat="1" x14ac:dyDescent="0.25">
      <c r="A932" s="43" t="s">
        <v>19</v>
      </c>
      <c r="B932" s="44">
        <v>11</v>
      </c>
      <c r="C932" s="44">
        <v>2005</v>
      </c>
      <c r="D932" s="44" t="str">
        <f t="shared" si="205"/>
        <v>4X2X11/2005</v>
      </c>
      <c r="E932" s="55">
        <v>92.97</v>
      </c>
      <c r="F932" s="55">
        <v>2.0299999999999998</v>
      </c>
      <c r="G932" s="59">
        <f t="shared" si="200"/>
        <v>3.8000000000000003</v>
      </c>
      <c r="H932" s="59">
        <f t="shared" si="201"/>
        <v>8.1509999999999998</v>
      </c>
      <c r="I932" s="59">
        <f t="shared" si="202"/>
        <v>106.95099999999999</v>
      </c>
      <c r="J932" s="59">
        <f t="shared" si="198"/>
        <v>117.05229477666062</v>
      </c>
      <c r="K932" s="59">
        <f t="shared" si="203"/>
        <v>10.101294776660623</v>
      </c>
      <c r="L932" s="60">
        <v>7.0000000000000007E-2</v>
      </c>
      <c r="M932" s="59"/>
      <c r="N932" s="59">
        <f>SUM(M$830:M932)</f>
        <v>0</v>
      </c>
      <c r="O932" s="59">
        <f>SUM(K$830:K932)</f>
        <v>1943.8361996030101</v>
      </c>
      <c r="P932" s="60">
        <v>0.11834514587110598</v>
      </c>
      <c r="Q932" s="59">
        <f t="shared" si="206"/>
        <v>1943.8361996030101</v>
      </c>
      <c r="R932" s="57">
        <f t="shared" si="204"/>
        <v>2.6818269230769234</v>
      </c>
      <c r="S932" s="61">
        <f t="shared" si="209"/>
        <v>0</v>
      </c>
      <c r="T932" s="43"/>
    </row>
    <row r="933" spans="1:20" s="22" customFormat="1" x14ac:dyDescent="0.25">
      <c r="A933" s="43" t="s">
        <v>19</v>
      </c>
      <c r="B933" s="44">
        <v>10</v>
      </c>
      <c r="C933" s="44">
        <v>2005</v>
      </c>
      <c r="D933" s="44" t="str">
        <f t="shared" si="205"/>
        <v>4X2X10/2005</v>
      </c>
      <c r="E933" s="55">
        <v>92.97</v>
      </c>
      <c r="F933" s="55">
        <v>2.0299999999999998</v>
      </c>
      <c r="G933" s="59">
        <f t="shared" si="200"/>
        <v>3.8000000000000003</v>
      </c>
      <c r="H933" s="59">
        <f t="shared" si="201"/>
        <v>8.1509999999999998</v>
      </c>
      <c r="I933" s="59">
        <f t="shared" si="202"/>
        <v>106.95099999999999</v>
      </c>
      <c r="J933" s="59">
        <f t="shared" si="198"/>
        <v>115.1028608327015</v>
      </c>
      <c r="K933" s="59">
        <f t="shared" si="203"/>
        <v>8.1518608327015016</v>
      </c>
      <c r="L933" s="60">
        <v>6.7500000000000004E-2</v>
      </c>
      <c r="M933" s="59"/>
      <c r="N933" s="59">
        <f>SUM(M$830:M933)</f>
        <v>0</v>
      </c>
      <c r="O933" s="59">
        <f>SUM(K$830:K933)</f>
        <v>1951.9880604357115</v>
      </c>
      <c r="P933" s="60">
        <v>9.9719795615625509E-2</v>
      </c>
      <c r="Q933" s="59">
        <f t="shared" si="206"/>
        <v>1951.9880604357115</v>
      </c>
      <c r="R933" s="57">
        <f t="shared" si="204"/>
        <v>2.6818269230769234</v>
      </c>
      <c r="S933" s="61">
        <f t="shared" si="209"/>
        <v>0</v>
      </c>
      <c r="T933" s="43"/>
    </row>
    <row r="934" spans="1:20" s="22" customFormat="1" x14ac:dyDescent="0.25">
      <c r="A934" s="43" t="s">
        <v>19</v>
      </c>
      <c r="B934" s="44">
        <v>9</v>
      </c>
      <c r="C934" s="44">
        <v>2005</v>
      </c>
      <c r="D934" s="44" t="str">
        <f t="shared" si="205"/>
        <v>4X2X9/2005</v>
      </c>
      <c r="E934" s="55">
        <v>92.97</v>
      </c>
      <c r="F934" s="55">
        <v>2.0299999999999998</v>
      </c>
      <c r="G934" s="59">
        <f t="shared" si="200"/>
        <v>3.8000000000000003</v>
      </c>
      <c r="H934" s="59">
        <f t="shared" si="201"/>
        <v>8.1509999999999998</v>
      </c>
      <c r="I934" s="59">
        <f t="shared" si="202"/>
        <v>106.95099999999999</v>
      </c>
      <c r="J934" s="59">
        <f t="shared" si="198"/>
        <v>113.77448549035766</v>
      </c>
      <c r="K934" s="59">
        <f t="shared" si="203"/>
        <v>6.8234854903576689</v>
      </c>
      <c r="L934" s="60">
        <v>6.59E-2</v>
      </c>
      <c r="M934" s="59"/>
      <c r="N934" s="59">
        <f>SUM(M$830:M934)</f>
        <v>0</v>
      </c>
      <c r="O934" s="59">
        <f>SUM(K$830:K934)</f>
        <v>1958.8115459260691</v>
      </c>
      <c r="P934" s="60">
        <v>8.7028185264545907E-2</v>
      </c>
      <c r="Q934" s="59">
        <f t="shared" si="206"/>
        <v>1958.8115459260691</v>
      </c>
      <c r="R934" s="57">
        <f t="shared" si="204"/>
        <v>2.6818269230769234</v>
      </c>
      <c r="S934" s="61">
        <f t="shared" si="209"/>
        <v>0</v>
      </c>
      <c r="T934" s="43"/>
    </row>
    <row r="935" spans="1:20" s="22" customFormat="1" x14ac:dyDescent="0.25">
      <c r="A935" s="43" t="s">
        <v>19</v>
      </c>
      <c r="B935" s="44">
        <v>8</v>
      </c>
      <c r="C935" s="44">
        <v>2005</v>
      </c>
      <c r="D935" s="44" t="str">
        <f t="shared" si="205"/>
        <v>4X2X8/2005</v>
      </c>
      <c r="E935" s="55">
        <v>92.97</v>
      </c>
      <c r="F935" s="55">
        <v>2.0299999999999998</v>
      </c>
      <c r="G935" s="59">
        <f t="shared" si="200"/>
        <v>3.8000000000000003</v>
      </c>
      <c r="H935" s="59">
        <f t="shared" si="201"/>
        <v>8.1509999999999998</v>
      </c>
      <c r="I935" s="59">
        <f t="shared" si="202"/>
        <v>106.95099999999999</v>
      </c>
      <c r="J935" s="59">
        <f t="shared" si="198"/>
        <v>110.6691924822812</v>
      </c>
      <c r="K935" s="59">
        <f t="shared" si="203"/>
        <v>3.7181924822812107</v>
      </c>
      <c r="L935" s="60">
        <v>6.4399999999999999E-2</v>
      </c>
      <c r="M935" s="59"/>
      <c r="N935" s="59">
        <f>SUM(M$830:M935)</f>
        <v>0</v>
      </c>
      <c r="O935" s="59">
        <f>SUM(K$830:K935)</f>
        <v>1962.5297384083503</v>
      </c>
      <c r="P935" s="60">
        <v>5.7359485742541613E-2</v>
      </c>
      <c r="Q935" s="59">
        <f t="shared" si="206"/>
        <v>1962.5297384083503</v>
      </c>
      <c r="R935" s="57">
        <f t="shared" si="204"/>
        <v>2.6818269230769234</v>
      </c>
      <c r="S935" s="61">
        <f t="shared" si="209"/>
        <v>0</v>
      </c>
      <c r="T935" s="43"/>
    </row>
    <row r="936" spans="1:20" s="22" customFormat="1" x14ac:dyDescent="0.25">
      <c r="A936" s="43" t="s">
        <v>19</v>
      </c>
      <c r="B936" s="44">
        <v>7</v>
      </c>
      <c r="C936" s="44">
        <v>2005</v>
      </c>
      <c r="D936" s="44" t="str">
        <f t="shared" si="205"/>
        <v>4X2X7/2005</v>
      </c>
      <c r="E936" s="55">
        <v>92.97</v>
      </c>
      <c r="F936" s="55">
        <v>2.0299999999999998</v>
      </c>
      <c r="G936" s="59">
        <f t="shared" si="200"/>
        <v>3.8000000000000003</v>
      </c>
      <c r="H936" s="59">
        <f t="shared" si="201"/>
        <v>8.1509999999999998</v>
      </c>
      <c r="I936" s="59">
        <f t="shared" si="202"/>
        <v>106.95099999999999</v>
      </c>
      <c r="J936" s="59">
        <f t="shared" si="198"/>
        <v>110.44492132058679</v>
      </c>
      <c r="K936" s="59">
        <f t="shared" si="203"/>
        <v>3.4939213205867929</v>
      </c>
      <c r="L936" s="60">
        <v>6.25E-2</v>
      </c>
      <c r="M936" s="59"/>
      <c r="N936" s="59">
        <f>SUM(M$830:M936)</f>
        <v>0</v>
      </c>
      <c r="O936" s="59">
        <f>SUM(K$830:K936)</f>
        <v>1966.0236597289372</v>
      </c>
      <c r="P936" s="60">
        <v>5.5216746332619089E-2</v>
      </c>
      <c r="Q936" s="59">
        <f t="shared" si="206"/>
        <v>1966.0236597289372</v>
      </c>
      <c r="R936" s="57">
        <f t="shared" si="204"/>
        <v>2.6818269230769234</v>
      </c>
      <c r="S936" s="61">
        <f t="shared" si="209"/>
        <v>0</v>
      </c>
      <c r="T936" s="43"/>
    </row>
    <row r="937" spans="1:20" s="22" customFormat="1" x14ac:dyDescent="0.25">
      <c r="A937" s="43" t="s">
        <v>19</v>
      </c>
      <c r="B937" s="44">
        <v>6</v>
      </c>
      <c r="C937" s="44">
        <v>2005</v>
      </c>
      <c r="D937" s="44" t="str">
        <f t="shared" si="205"/>
        <v>4X2X6/2005</v>
      </c>
      <c r="E937" s="55">
        <v>92.97</v>
      </c>
      <c r="F937" s="55">
        <v>2.0299999999999998</v>
      </c>
      <c r="G937" s="59">
        <f t="shared" si="200"/>
        <v>3.8000000000000003</v>
      </c>
      <c r="H937" s="59">
        <f t="shared" si="201"/>
        <v>8.1509999999999998</v>
      </c>
      <c r="I937" s="59">
        <f t="shared" si="202"/>
        <v>106.95099999999999</v>
      </c>
      <c r="J937" s="59">
        <f t="shared" si="198"/>
        <v>108.94402970001649</v>
      </c>
      <c r="K937" s="59">
        <f t="shared" si="203"/>
        <v>1.9930297000164927</v>
      </c>
      <c r="L937" s="60">
        <v>6.0100000000000001E-2</v>
      </c>
      <c r="M937" s="59"/>
      <c r="N937" s="59">
        <f>SUM(M$830:M937)</f>
        <v>0</v>
      </c>
      <c r="O937" s="59">
        <f>SUM(K$830:K937)</f>
        <v>1968.0166894289537</v>
      </c>
      <c r="P937" s="60">
        <v>4.0876874896983682E-2</v>
      </c>
      <c r="Q937" s="59">
        <f t="shared" si="206"/>
        <v>1968.0166894289537</v>
      </c>
      <c r="R937" s="57">
        <f t="shared" si="204"/>
        <v>2.6818269230769234</v>
      </c>
      <c r="S937" s="61"/>
      <c r="T937" s="43"/>
    </row>
    <row r="938" spans="1:20" s="22" customFormat="1" x14ac:dyDescent="0.25">
      <c r="A938" s="43" t="s">
        <v>19</v>
      </c>
      <c r="B938" s="44">
        <v>5</v>
      </c>
      <c r="C938" s="44">
        <v>2005</v>
      </c>
      <c r="D938" s="44" t="str">
        <f t="shared" si="205"/>
        <v>4X2X5/2005</v>
      </c>
      <c r="E938" s="55">
        <v>92.97</v>
      </c>
      <c r="F938" s="55">
        <v>2.0299999999999998</v>
      </c>
      <c r="G938" s="59">
        <f t="shared" si="200"/>
        <v>3.8000000000000003</v>
      </c>
      <c r="H938" s="59">
        <f t="shared" si="201"/>
        <v>8.1509999999999998</v>
      </c>
      <c r="I938" s="59">
        <f t="shared" si="202"/>
        <v>106.95099999999999</v>
      </c>
      <c r="J938" s="59">
        <f t="shared" si="198"/>
        <v>109.25455900082414</v>
      </c>
      <c r="K938" s="59">
        <f t="shared" si="203"/>
        <v>2.3035590008241513</v>
      </c>
      <c r="L938" s="60">
        <v>5.9800000000000006E-2</v>
      </c>
      <c r="M938" s="59"/>
      <c r="N938" s="59">
        <f>SUM(M$830:M938)</f>
        <v>0</v>
      </c>
      <c r="O938" s="59">
        <f>SUM(K$830:K938)</f>
        <v>1970.3202484297778</v>
      </c>
      <c r="P938" s="60">
        <v>4.3843744849184109E-2</v>
      </c>
      <c r="Q938" s="59">
        <f t="shared" si="206"/>
        <v>1970.3202484297778</v>
      </c>
      <c r="R938" s="57">
        <f t="shared" si="204"/>
        <v>2.6818269230769234</v>
      </c>
      <c r="S938" s="61">
        <f>R938/R939-1</f>
        <v>0</v>
      </c>
      <c r="T938" s="43"/>
    </row>
    <row r="939" spans="1:20" s="22" customFormat="1" x14ac:dyDescent="0.25">
      <c r="A939" s="43" t="s">
        <v>19</v>
      </c>
      <c r="B939" s="44">
        <v>4</v>
      </c>
      <c r="C939" s="44">
        <v>2005</v>
      </c>
      <c r="D939" s="44" t="str">
        <f t="shared" si="205"/>
        <v>4X2X4/2005</v>
      </c>
      <c r="E939" s="55">
        <v>92.97</v>
      </c>
      <c r="F939" s="55">
        <v>2.0299999999999998</v>
      </c>
      <c r="G939" s="59">
        <f t="shared" si="200"/>
        <v>3.8000000000000003</v>
      </c>
      <c r="H939" s="59">
        <f t="shared" si="201"/>
        <v>8.1509999999999998</v>
      </c>
      <c r="I939" s="59">
        <f t="shared" si="202"/>
        <v>106.95099999999999</v>
      </c>
      <c r="J939" s="59">
        <f t="shared" si="198"/>
        <v>108.94402970001649</v>
      </c>
      <c r="K939" s="59">
        <f t="shared" si="203"/>
        <v>1.9930297000164927</v>
      </c>
      <c r="L939" s="60">
        <v>5.7500000000000002E-2</v>
      </c>
      <c r="M939" s="59"/>
      <c r="N939" s="59">
        <f>SUM(M$830:M939)</f>
        <v>0</v>
      </c>
      <c r="O939" s="59">
        <f>SUM(K$830:K939)</f>
        <v>1972.3132781297943</v>
      </c>
      <c r="P939" s="60">
        <v>4.0876874896983682E-2</v>
      </c>
      <c r="Q939" s="59">
        <f t="shared" si="206"/>
        <v>1972.3132781297943</v>
      </c>
      <c r="R939" s="57">
        <f t="shared" si="204"/>
        <v>2.6818269230769234</v>
      </c>
      <c r="S939" s="61">
        <f t="shared" ref="S939:S946" si="210">R939/R940-1</f>
        <v>0</v>
      </c>
      <c r="T939" s="43"/>
    </row>
    <row r="940" spans="1:20" s="22" customFormat="1" x14ac:dyDescent="0.25">
      <c r="A940" s="43" t="s">
        <v>19</v>
      </c>
      <c r="B940" s="44">
        <v>3</v>
      </c>
      <c r="C940" s="44">
        <v>2005</v>
      </c>
      <c r="D940" s="44" t="str">
        <f t="shared" si="205"/>
        <v>4X2X3/2005</v>
      </c>
      <c r="E940" s="55">
        <v>92.97</v>
      </c>
      <c r="F940" s="55">
        <v>2.0299999999999998</v>
      </c>
      <c r="G940" s="59">
        <f t="shared" si="200"/>
        <v>3.8000000000000003</v>
      </c>
      <c r="H940" s="59">
        <f t="shared" si="201"/>
        <v>8.1509999999999998</v>
      </c>
      <c r="I940" s="59">
        <f t="shared" si="202"/>
        <v>106.95099999999999</v>
      </c>
      <c r="J940" s="59">
        <f t="shared" si="198"/>
        <v>108.18495807582001</v>
      </c>
      <c r="K940" s="59">
        <f t="shared" si="203"/>
        <v>1.2339580758200128</v>
      </c>
      <c r="L940" s="60">
        <v>5.5800000000000002E-2</v>
      </c>
      <c r="M940" s="59"/>
      <c r="N940" s="59">
        <f>SUM(M$830:M940)</f>
        <v>0</v>
      </c>
      <c r="O940" s="59">
        <f>SUM(K$830:K940)</f>
        <v>1973.5472362056144</v>
      </c>
      <c r="P940" s="60">
        <v>3.3624526124938187E-2</v>
      </c>
      <c r="Q940" s="59">
        <f t="shared" si="206"/>
        <v>1973.5472362056144</v>
      </c>
      <c r="R940" s="57">
        <f t="shared" si="204"/>
        <v>2.6818269230769234</v>
      </c>
      <c r="S940" s="61">
        <f t="shared" si="210"/>
        <v>0</v>
      </c>
      <c r="T940" s="43"/>
    </row>
    <row r="941" spans="1:20" s="22" customFormat="1" x14ac:dyDescent="0.25">
      <c r="A941" s="43" t="s">
        <v>19</v>
      </c>
      <c r="B941" s="44">
        <v>2</v>
      </c>
      <c r="C941" s="44">
        <v>2005</v>
      </c>
      <c r="D941" s="44" t="str">
        <f t="shared" si="205"/>
        <v>4X2X2/2005</v>
      </c>
      <c r="E941" s="55">
        <v>92.97</v>
      </c>
      <c r="F941" s="55">
        <v>2.0299999999999998</v>
      </c>
      <c r="G941" s="59">
        <f t="shared" si="200"/>
        <v>3.8000000000000003</v>
      </c>
      <c r="H941" s="59">
        <f t="shared" si="201"/>
        <v>8.1509999999999998</v>
      </c>
      <c r="I941" s="59">
        <f t="shared" si="202"/>
        <v>106.95099999999999</v>
      </c>
      <c r="J941" s="59">
        <f t="shared" si="198"/>
        <v>107.9606869141256</v>
      </c>
      <c r="K941" s="59">
        <f t="shared" si="203"/>
        <v>1.0096869141256093</v>
      </c>
      <c r="L941" s="60">
        <v>5.4900000000000004E-2</v>
      </c>
      <c r="M941" s="59"/>
      <c r="N941" s="59">
        <f>SUM(M$830:M941)</f>
        <v>0</v>
      </c>
      <c r="O941" s="59">
        <f>SUM(K$830:K941)</f>
        <v>1974.5569231197401</v>
      </c>
      <c r="P941" s="60">
        <v>3.1481786715015656E-2</v>
      </c>
      <c r="Q941" s="59">
        <f t="shared" si="206"/>
        <v>1974.5569231197401</v>
      </c>
      <c r="R941" s="57">
        <f t="shared" si="204"/>
        <v>2.6818269230769234</v>
      </c>
      <c r="S941" s="61">
        <f t="shared" si="210"/>
        <v>0</v>
      </c>
      <c r="T941" s="43"/>
    </row>
    <row r="942" spans="1:20" s="22" customFormat="1" x14ac:dyDescent="0.25">
      <c r="A942" s="43" t="s">
        <v>19</v>
      </c>
      <c r="B942" s="44">
        <v>1</v>
      </c>
      <c r="C942" s="44">
        <v>2005</v>
      </c>
      <c r="D942" s="44" t="str">
        <f t="shared" si="205"/>
        <v>4X2X1/2005</v>
      </c>
      <c r="E942" s="55">
        <v>92.97</v>
      </c>
      <c r="F942" s="55">
        <v>2.0299999999999998</v>
      </c>
      <c r="G942" s="59">
        <f t="shared" si="200"/>
        <v>3.8000000000000003</v>
      </c>
      <c r="H942" s="59">
        <f t="shared" si="201"/>
        <v>8.1509999999999998</v>
      </c>
      <c r="I942" s="59">
        <f t="shared" si="202"/>
        <v>106.95099999999999</v>
      </c>
      <c r="J942" s="59">
        <f t="shared" si="198"/>
        <v>108.09869993670678</v>
      </c>
      <c r="K942" s="59">
        <f t="shared" si="203"/>
        <v>1.1476999367067862</v>
      </c>
      <c r="L942" s="60">
        <v>5.2499999999999998E-2</v>
      </c>
      <c r="M942" s="59"/>
      <c r="N942" s="59">
        <f>SUM(M$830:M942)</f>
        <v>0</v>
      </c>
      <c r="O942" s="59">
        <f>SUM(K$830:K942)</f>
        <v>1975.704623056447</v>
      </c>
      <c r="P942" s="60">
        <v>3.2800395582660291E-2</v>
      </c>
      <c r="Q942" s="59">
        <f t="shared" si="206"/>
        <v>1975.704623056447</v>
      </c>
      <c r="R942" s="57">
        <f t="shared" si="204"/>
        <v>2.6818269230769234</v>
      </c>
      <c r="S942" s="61">
        <f t="shared" si="210"/>
        <v>0</v>
      </c>
      <c r="T942" s="43"/>
    </row>
    <row r="943" spans="1:20" s="22" customFormat="1" x14ac:dyDescent="0.25">
      <c r="A943" s="43" t="s">
        <v>19</v>
      </c>
      <c r="B943" s="44">
        <v>12</v>
      </c>
      <c r="C943" s="44">
        <v>2004</v>
      </c>
      <c r="D943" s="44" t="str">
        <f t="shared" si="205"/>
        <v>4X2X12/2004</v>
      </c>
      <c r="E943" s="55">
        <v>92.97</v>
      </c>
      <c r="F943" s="55">
        <v>2.0299999999999998</v>
      </c>
      <c r="G943" s="59">
        <f t="shared" si="200"/>
        <v>3.8000000000000003</v>
      </c>
      <c r="H943" s="59">
        <f t="shared" si="201"/>
        <v>8.1509999999999998</v>
      </c>
      <c r="I943" s="59">
        <f t="shared" si="202"/>
        <v>106.95099999999999</v>
      </c>
      <c r="J943" s="59">
        <f t="shared" si="198"/>
        <v>109.58233992945442</v>
      </c>
      <c r="K943" s="59">
        <f t="shared" si="203"/>
        <v>2.6313399294544269</v>
      </c>
      <c r="L943" s="60">
        <v>5.1500000000000004E-2</v>
      </c>
      <c r="M943" s="59"/>
      <c r="N943" s="59">
        <f>SUM(M$830:M943)</f>
        <v>0</v>
      </c>
      <c r="O943" s="59">
        <f>SUM(K$830:K943)</f>
        <v>1978.3359629859015</v>
      </c>
      <c r="P943" s="60">
        <v>4.697544090984012E-2</v>
      </c>
      <c r="Q943" s="59">
        <f t="shared" si="206"/>
        <v>1978.3359629859015</v>
      </c>
      <c r="R943" s="57">
        <f t="shared" si="204"/>
        <v>2.6818269230769234</v>
      </c>
      <c r="S943" s="61">
        <f t="shared" si="210"/>
        <v>0</v>
      </c>
      <c r="T943" s="43"/>
    </row>
    <row r="944" spans="1:20" s="22" customFormat="1" x14ac:dyDescent="0.25">
      <c r="A944" s="43" t="s">
        <v>19</v>
      </c>
      <c r="B944" s="44">
        <v>11</v>
      </c>
      <c r="C944" s="44">
        <v>2004</v>
      </c>
      <c r="D944" s="44" t="str">
        <f t="shared" si="205"/>
        <v>4X2X11/2004</v>
      </c>
      <c r="E944" s="55">
        <v>92.97</v>
      </c>
      <c r="F944" s="55">
        <v>2.0299999999999998</v>
      </c>
      <c r="G944" s="59">
        <f t="shared" si="200"/>
        <v>3.8000000000000003</v>
      </c>
      <c r="H944" s="59">
        <f t="shared" si="201"/>
        <v>8.1509999999999998</v>
      </c>
      <c r="I944" s="59">
        <f t="shared" si="202"/>
        <v>106.95099999999999</v>
      </c>
      <c r="J944" s="59">
        <f t="shared" si="198"/>
        <v>110.42766969276413</v>
      </c>
      <c r="K944" s="59">
        <f t="shared" si="203"/>
        <v>3.4766696927641334</v>
      </c>
      <c r="L944" s="60">
        <v>4.9299999999999997E-2</v>
      </c>
      <c r="M944" s="59"/>
      <c r="N944" s="59">
        <f>SUM(M$830:M944)</f>
        <v>0</v>
      </c>
      <c r="O944" s="59">
        <f>SUM(K$830:K944)</f>
        <v>1981.8126326786655</v>
      </c>
      <c r="P944" s="60">
        <v>5.5051920224163504E-2</v>
      </c>
      <c r="Q944" s="59">
        <f t="shared" si="206"/>
        <v>1981.8126326786655</v>
      </c>
      <c r="R944" s="57">
        <f t="shared" si="204"/>
        <v>2.6818269230769234</v>
      </c>
      <c r="S944" s="61">
        <f t="shared" si="210"/>
        <v>0</v>
      </c>
      <c r="T944" s="43"/>
    </row>
    <row r="945" spans="1:20" s="22" customFormat="1" x14ac:dyDescent="0.25">
      <c r="A945" s="43" t="s">
        <v>19</v>
      </c>
      <c r="B945" s="44">
        <v>10</v>
      </c>
      <c r="C945" s="44">
        <v>2004</v>
      </c>
      <c r="D945" s="44" t="str">
        <f t="shared" si="205"/>
        <v>4X2X10/2004</v>
      </c>
      <c r="E945" s="55">
        <v>92.97</v>
      </c>
      <c r="F945" s="55">
        <v>2.0299999999999998</v>
      </c>
      <c r="G945" s="59">
        <f t="shared" si="200"/>
        <v>3.8000000000000003</v>
      </c>
      <c r="H945" s="59">
        <f t="shared" si="201"/>
        <v>8.1509999999999998</v>
      </c>
      <c r="I945" s="59">
        <f t="shared" si="202"/>
        <v>106.95099999999999</v>
      </c>
      <c r="J945" s="59">
        <f t="shared" si="198"/>
        <v>105.97674971452119</v>
      </c>
      <c r="K945" s="59">
        <f t="shared" si="203"/>
        <v>-0.97425028547880288</v>
      </c>
      <c r="L945" s="60">
        <v>4.7500000000000001E-2</v>
      </c>
      <c r="M945" s="59"/>
      <c r="N945" s="59">
        <f>SUM(M$830:M945)</f>
        <v>0</v>
      </c>
      <c r="O945" s="59">
        <f>SUM(K$830:K945)</f>
        <v>1980.8383823931867</v>
      </c>
      <c r="P945" s="60">
        <v>1.2526784242624031E-2</v>
      </c>
      <c r="Q945" s="59">
        <f t="shared" si="206"/>
        <v>1980.8383823931867</v>
      </c>
      <c r="R945" s="57">
        <f t="shared" si="204"/>
        <v>2.6818269230769234</v>
      </c>
      <c r="S945" s="61">
        <f t="shared" si="210"/>
        <v>0</v>
      </c>
      <c r="T945" s="43"/>
    </row>
    <row r="946" spans="1:20" s="22" customFormat="1" x14ac:dyDescent="0.25">
      <c r="A946" s="43" t="s">
        <v>19</v>
      </c>
      <c r="B946" s="44">
        <v>9</v>
      </c>
      <c r="C946" s="44">
        <v>2004</v>
      </c>
      <c r="D946" s="44" t="str">
        <f t="shared" si="205"/>
        <v>4X2X9/2004</v>
      </c>
      <c r="E946" s="55">
        <v>92.97</v>
      </c>
      <c r="F946" s="55">
        <v>2.0299999999999998</v>
      </c>
      <c r="G946" s="59">
        <f t="shared" si="200"/>
        <v>3.8000000000000003</v>
      </c>
      <c r="H946" s="59">
        <f t="shared" si="201"/>
        <v>8.1509999999999998</v>
      </c>
      <c r="I946" s="59">
        <f t="shared" si="202"/>
        <v>106.95099999999999</v>
      </c>
      <c r="J946" s="59">
        <f t="shared" si="198"/>
        <v>107.4431380794462</v>
      </c>
      <c r="K946" s="59">
        <f t="shared" si="203"/>
        <v>0.49213807944620669</v>
      </c>
      <c r="L946" s="60">
        <v>4.58E-2</v>
      </c>
      <c r="M946" s="59"/>
      <c r="N946" s="59">
        <f>SUM(M$830:M946)</f>
        <v>0</v>
      </c>
      <c r="O946" s="59">
        <f>SUM(K$830:K946)</f>
        <v>1981.330520472633</v>
      </c>
      <c r="P946" s="60">
        <v>2.6537003461348279E-2</v>
      </c>
      <c r="Q946" s="59">
        <f t="shared" si="206"/>
        <v>1981.330520472633</v>
      </c>
      <c r="R946" s="57">
        <f t="shared" si="204"/>
        <v>2.6818269230769234</v>
      </c>
      <c r="S946" s="61">
        <f t="shared" si="210"/>
        <v>0</v>
      </c>
      <c r="T946" s="43"/>
    </row>
    <row r="947" spans="1:20" s="22" customFormat="1" x14ac:dyDescent="0.25">
      <c r="A947" s="43" t="s">
        <v>19</v>
      </c>
      <c r="B947" s="44">
        <v>8</v>
      </c>
      <c r="C947" s="44">
        <v>2004</v>
      </c>
      <c r="D947" s="44" t="str">
        <f t="shared" si="205"/>
        <v>4X2X8/2004</v>
      </c>
      <c r="E947" s="55">
        <v>92.97</v>
      </c>
      <c r="F947" s="55">
        <v>2.0299999999999998</v>
      </c>
      <c r="G947" s="59">
        <f t="shared" si="200"/>
        <v>3.8000000000000003</v>
      </c>
      <c r="H947" s="59">
        <f t="shared" si="201"/>
        <v>8.1509999999999998</v>
      </c>
      <c r="I947" s="59">
        <f t="shared" si="202"/>
        <v>106.95099999999999</v>
      </c>
      <c r="J947" s="59">
        <f t="shared" si="198"/>
        <v>107.01184738388001</v>
      </c>
      <c r="K947" s="59">
        <f t="shared" si="203"/>
        <v>6.0847383880016537E-2</v>
      </c>
      <c r="L947" s="60">
        <v>4.4299999999999999E-2</v>
      </c>
      <c r="M947" s="59"/>
      <c r="N947" s="59">
        <f>SUM(M$830:M947)</f>
        <v>0</v>
      </c>
      <c r="O947" s="59">
        <f>SUM(K$830:K947)</f>
        <v>1981.3913678565129</v>
      </c>
      <c r="P947" s="60">
        <v>2.2416350749958795E-2</v>
      </c>
      <c r="Q947" s="59">
        <f t="shared" si="206"/>
        <v>1981.3913678565129</v>
      </c>
      <c r="R947" s="57">
        <f t="shared" si="204"/>
        <v>2.6818269230769234</v>
      </c>
      <c r="S947" s="61"/>
      <c r="T947" s="43"/>
    </row>
    <row r="948" spans="1:20" s="22" customFormat="1" x14ac:dyDescent="0.25">
      <c r="A948" s="43" t="s">
        <v>20</v>
      </c>
      <c r="B948" s="44">
        <v>5</v>
      </c>
      <c r="C948" s="44">
        <v>2014</v>
      </c>
      <c r="D948" s="44" t="str">
        <f t="shared" si="205"/>
        <v>4X3X5/2014</v>
      </c>
      <c r="E948" s="55">
        <v>142.97999999999999</v>
      </c>
      <c r="F948" s="55">
        <v>2.77</v>
      </c>
      <c r="G948" s="59">
        <f t="shared" si="200"/>
        <v>5.83</v>
      </c>
      <c r="H948" s="59">
        <f t="shared" si="201"/>
        <v>12.505350000000002</v>
      </c>
      <c r="I948" s="59">
        <f t="shared" si="202"/>
        <v>164.08535000000001</v>
      </c>
      <c r="J948" s="59">
        <f t="shared" si="198"/>
        <v>215.10214173446656</v>
      </c>
      <c r="K948" s="59">
        <f t="shared" si="203"/>
        <v>51.016791734466551</v>
      </c>
      <c r="L948" s="60">
        <v>3.2500000000000001E-2</v>
      </c>
      <c r="M948" s="59"/>
      <c r="N948" s="59">
        <f>SUM(M$948:M948)</f>
        <v>0</v>
      </c>
      <c r="O948" s="59">
        <f>SUM(K$948:K948)</f>
        <v>51.016791734466551</v>
      </c>
      <c r="P948" s="60">
        <v>0.3363130128956624</v>
      </c>
      <c r="Q948" s="59">
        <f t="shared" si="206"/>
        <v>51.016791734466551</v>
      </c>
      <c r="R948" s="57">
        <f t="shared" si="204"/>
        <v>2.7496153846153844</v>
      </c>
      <c r="S948" s="61">
        <f>R948/R949-1</f>
        <v>0</v>
      </c>
      <c r="T948" s="43"/>
    </row>
    <row r="949" spans="1:20" s="22" customFormat="1" x14ac:dyDescent="0.25">
      <c r="A949" s="43" t="s">
        <v>20</v>
      </c>
      <c r="B949" s="44">
        <v>4</v>
      </c>
      <c r="C949" s="44">
        <v>2014</v>
      </c>
      <c r="D949" s="44" t="str">
        <f t="shared" si="205"/>
        <v>4X3X4/2014</v>
      </c>
      <c r="E949" s="55">
        <v>142.97999999999999</v>
      </c>
      <c r="F949" s="55">
        <v>2.77</v>
      </c>
      <c r="G949" s="59">
        <f t="shared" si="200"/>
        <v>5.83</v>
      </c>
      <c r="H949" s="59">
        <f t="shared" si="201"/>
        <v>12.505350000000002</v>
      </c>
      <c r="I949" s="59">
        <f t="shared" si="202"/>
        <v>164.08535000000001</v>
      </c>
      <c r="J949" s="59">
        <f t="shared" si="198"/>
        <v>214.9606116488863</v>
      </c>
      <c r="K949" s="59">
        <f t="shared" si="203"/>
        <v>50.875261648886294</v>
      </c>
      <c r="L949" s="60">
        <v>3.2500000000000001E-2</v>
      </c>
      <c r="M949" s="59"/>
      <c r="N949" s="59">
        <f>SUM(M$948:M949)</f>
        <v>0</v>
      </c>
      <c r="O949" s="59">
        <f>SUM(K$948:K949)</f>
        <v>101.89205338335285</v>
      </c>
      <c r="P949" s="60">
        <v>0.33543376318874563</v>
      </c>
      <c r="Q949" s="59">
        <f t="shared" si="206"/>
        <v>101.89205338335285</v>
      </c>
      <c r="R949" s="57">
        <f t="shared" si="204"/>
        <v>2.7496153846153844</v>
      </c>
      <c r="S949" s="61">
        <f t="shared" ref="S949:S956" si="211">R949/R950-1</f>
        <v>0</v>
      </c>
      <c r="T949" s="43"/>
    </row>
    <row r="950" spans="1:20" s="22" customFormat="1" x14ac:dyDescent="0.25">
      <c r="A950" s="43" t="s">
        <v>20</v>
      </c>
      <c r="B950" s="44">
        <v>3</v>
      </c>
      <c r="C950" s="44">
        <v>2014</v>
      </c>
      <c r="D950" s="44" t="str">
        <f t="shared" si="205"/>
        <v>4X3X3/2014</v>
      </c>
      <c r="E950" s="55">
        <v>142.97999999999999</v>
      </c>
      <c r="F950" s="55">
        <v>2.77</v>
      </c>
      <c r="G950" s="59">
        <f t="shared" si="200"/>
        <v>5.83</v>
      </c>
      <c r="H950" s="59">
        <f t="shared" si="201"/>
        <v>12.505350000000002</v>
      </c>
      <c r="I950" s="59">
        <f t="shared" si="202"/>
        <v>164.08535000000001</v>
      </c>
      <c r="J950" s="59">
        <f t="shared" si="198"/>
        <v>213.80478261664712</v>
      </c>
      <c r="K950" s="59">
        <f t="shared" si="203"/>
        <v>49.719432616647111</v>
      </c>
      <c r="L950" s="60">
        <v>3.2500000000000001E-2</v>
      </c>
      <c r="M950" s="59"/>
      <c r="N950" s="59">
        <f>SUM(M$948:M950)</f>
        <v>0</v>
      </c>
      <c r="O950" s="59">
        <f>SUM(K$948:K950)</f>
        <v>151.61148599999996</v>
      </c>
      <c r="P950" s="60">
        <v>0.32825322391559203</v>
      </c>
      <c r="Q950" s="59">
        <f t="shared" si="206"/>
        <v>151.61148599999996</v>
      </c>
      <c r="R950" s="57">
        <f t="shared" si="204"/>
        <v>2.7496153846153844</v>
      </c>
      <c r="S950" s="61">
        <f t="shared" si="211"/>
        <v>0</v>
      </c>
      <c r="T950" s="43" t="s">
        <v>46</v>
      </c>
    </row>
    <row r="951" spans="1:20" s="22" customFormat="1" x14ac:dyDescent="0.25">
      <c r="A951" s="43" t="s">
        <v>20</v>
      </c>
      <c r="B951" s="44">
        <v>2</v>
      </c>
      <c r="C951" s="44">
        <v>2014</v>
      </c>
      <c r="D951" s="44" t="str">
        <f t="shared" si="205"/>
        <v>4X3X2/2014</v>
      </c>
      <c r="E951" s="55">
        <v>142.97999999999999</v>
      </c>
      <c r="F951" s="55">
        <v>2.77</v>
      </c>
      <c r="G951" s="59">
        <f t="shared" si="200"/>
        <v>5.83</v>
      </c>
      <c r="H951" s="59">
        <f t="shared" si="201"/>
        <v>12.505350000000002</v>
      </c>
      <c r="I951" s="59">
        <f t="shared" si="202"/>
        <v>164.08535000000001</v>
      </c>
      <c r="J951" s="59">
        <f t="shared" si="198"/>
        <v>213.68684087866353</v>
      </c>
      <c r="K951" s="59">
        <f t="shared" si="203"/>
        <v>49.601490878663526</v>
      </c>
      <c r="L951" s="60">
        <v>3.2500000000000001E-2</v>
      </c>
      <c r="M951" s="59"/>
      <c r="N951" s="59">
        <f>SUM(M$948:M951)</f>
        <v>0</v>
      </c>
      <c r="O951" s="59">
        <f>SUM(K$948:K951)</f>
        <v>201.21297687866348</v>
      </c>
      <c r="P951" s="60">
        <v>0.32752051582649477</v>
      </c>
      <c r="Q951" s="59">
        <f t="shared" si="206"/>
        <v>201.21297687866348</v>
      </c>
      <c r="R951" s="57">
        <f t="shared" si="204"/>
        <v>2.7496153846153844</v>
      </c>
      <c r="S951" s="61">
        <f t="shared" si="211"/>
        <v>0</v>
      </c>
      <c r="T951" s="43"/>
    </row>
    <row r="952" spans="1:20" s="22" customFormat="1" x14ac:dyDescent="0.25">
      <c r="A952" s="43" t="s">
        <v>20</v>
      </c>
      <c r="B952" s="44">
        <v>1</v>
      </c>
      <c r="C952" s="44">
        <v>2014</v>
      </c>
      <c r="D952" s="44" t="str">
        <f t="shared" si="205"/>
        <v>4X3X1/2014</v>
      </c>
      <c r="E952" s="55">
        <v>142.97999999999999</v>
      </c>
      <c r="F952" s="55">
        <v>2.77</v>
      </c>
      <c r="G952" s="59">
        <f t="shared" si="200"/>
        <v>5.83</v>
      </c>
      <c r="H952" s="59">
        <f t="shared" si="201"/>
        <v>12.505350000000002</v>
      </c>
      <c r="I952" s="59">
        <f t="shared" si="202"/>
        <v>164.08535000000001</v>
      </c>
      <c r="J952" s="59">
        <f t="shared" si="198"/>
        <v>213.0971321887456</v>
      </c>
      <c r="K952" s="59">
        <f t="shared" si="203"/>
        <v>49.011782188745599</v>
      </c>
      <c r="L952" s="60">
        <v>3.2500000000000001E-2</v>
      </c>
      <c r="M952" s="59"/>
      <c r="N952" s="59">
        <f>SUM(M$948:M952)</f>
        <v>0</v>
      </c>
      <c r="O952" s="59">
        <f>SUM(K$948:K952)</f>
        <v>250.22475906740908</v>
      </c>
      <c r="P952" s="60">
        <v>0.32385697538100827</v>
      </c>
      <c r="Q952" s="59">
        <f t="shared" si="206"/>
        <v>250.22475906740908</v>
      </c>
      <c r="R952" s="57">
        <f t="shared" si="204"/>
        <v>2.7496153846153844</v>
      </c>
      <c r="S952" s="61">
        <f t="shared" si="211"/>
        <v>0</v>
      </c>
      <c r="T952" s="43"/>
    </row>
    <row r="953" spans="1:20" s="22" customFormat="1" x14ac:dyDescent="0.25">
      <c r="A953" s="43" t="s">
        <v>20</v>
      </c>
      <c r="B953" s="44">
        <v>12</v>
      </c>
      <c r="C953" s="44">
        <v>2013</v>
      </c>
      <c r="D953" s="44" t="str">
        <f t="shared" si="205"/>
        <v>4X3X12/2013</v>
      </c>
      <c r="E953" s="55">
        <v>142.97999999999999</v>
      </c>
      <c r="F953" s="55">
        <v>2.77</v>
      </c>
      <c r="G953" s="59">
        <f t="shared" si="200"/>
        <v>5.83</v>
      </c>
      <c r="H953" s="59">
        <f t="shared" si="201"/>
        <v>12.505350000000002</v>
      </c>
      <c r="I953" s="59">
        <f t="shared" si="202"/>
        <v>164.08535000000001</v>
      </c>
      <c r="J953" s="59">
        <f t="shared" si="198"/>
        <v>213.56889914067995</v>
      </c>
      <c r="K953" s="59">
        <f t="shared" si="203"/>
        <v>49.483549140679941</v>
      </c>
      <c r="L953" s="60">
        <v>3.2500000000000001E-2</v>
      </c>
      <c r="M953" s="59"/>
      <c r="N953" s="59">
        <f>SUM(M$948:M953)</f>
        <v>0</v>
      </c>
      <c r="O953" s="59">
        <f>SUM(K$948:K953)</f>
        <v>299.70830820808902</v>
      </c>
      <c r="P953" s="60">
        <v>0.32678780773739746</v>
      </c>
      <c r="Q953" s="59">
        <f t="shared" si="206"/>
        <v>299.70830820808902</v>
      </c>
      <c r="R953" s="57">
        <f t="shared" si="204"/>
        <v>2.7496153846153844</v>
      </c>
      <c r="S953" s="61">
        <f t="shared" si="211"/>
        <v>0</v>
      </c>
      <c r="T953" s="43"/>
    </row>
    <row r="954" spans="1:20" s="22" customFormat="1" x14ac:dyDescent="0.25">
      <c r="A954" s="43" t="s">
        <v>20</v>
      </c>
      <c r="B954" s="44">
        <v>11</v>
      </c>
      <c r="C954" s="44">
        <v>2013</v>
      </c>
      <c r="D954" s="44" t="str">
        <f t="shared" si="205"/>
        <v>4X3X11/2013</v>
      </c>
      <c r="E954" s="55">
        <v>142.97999999999999</v>
      </c>
      <c r="F954" s="55">
        <v>2.77</v>
      </c>
      <c r="G954" s="59">
        <f t="shared" si="200"/>
        <v>5.83</v>
      </c>
      <c r="H954" s="59">
        <f t="shared" si="201"/>
        <v>12.505350000000002</v>
      </c>
      <c r="I954" s="59">
        <f t="shared" si="202"/>
        <v>164.08535000000001</v>
      </c>
      <c r="J954" s="59">
        <f t="shared" si="198"/>
        <v>214.63037478253224</v>
      </c>
      <c r="K954" s="59">
        <f t="shared" si="203"/>
        <v>50.545024782532238</v>
      </c>
      <c r="L954" s="60">
        <v>3.2500000000000001E-2</v>
      </c>
      <c r="M954" s="59"/>
      <c r="N954" s="59">
        <f>SUM(M$948:M954)</f>
        <v>0</v>
      </c>
      <c r="O954" s="59">
        <f>SUM(K$948:K954)</f>
        <v>350.25333299062129</v>
      </c>
      <c r="P954" s="60">
        <v>0.33338218053927315</v>
      </c>
      <c r="Q954" s="59">
        <f t="shared" si="206"/>
        <v>350.25333299062129</v>
      </c>
      <c r="R954" s="57">
        <f t="shared" si="204"/>
        <v>2.7496153846153844</v>
      </c>
      <c r="S954" s="61">
        <f t="shared" si="211"/>
        <v>0</v>
      </c>
      <c r="T954" s="43"/>
    </row>
    <row r="955" spans="1:20" s="22" customFormat="1" x14ac:dyDescent="0.25">
      <c r="A955" s="43" t="s">
        <v>20</v>
      </c>
      <c r="B955" s="44">
        <v>10</v>
      </c>
      <c r="C955" s="44">
        <v>2013</v>
      </c>
      <c r="D955" s="44" t="str">
        <f t="shared" si="205"/>
        <v>4X3X10/2013</v>
      </c>
      <c r="E955" s="55">
        <v>142.97999999999999</v>
      </c>
      <c r="F955" s="55">
        <v>2.77</v>
      </c>
      <c r="G955" s="59">
        <f t="shared" si="200"/>
        <v>5.83</v>
      </c>
      <c r="H955" s="59">
        <f t="shared" si="201"/>
        <v>12.505350000000002</v>
      </c>
      <c r="I955" s="59">
        <f t="shared" si="202"/>
        <v>164.08535000000001</v>
      </c>
      <c r="J955" s="59">
        <f t="shared" si="198"/>
        <v>213.80478261664712</v>
      </c>
      <c r="K955" s="59">
        <f t="shared" si="203"/>
        <v>49.719432616647111</v>
      </c>
      <c r="L955" s="60">
        <v>3.2500000000000001E-2</v>
      </c>
      <c r="M955" s="59"/>
      <c r="N955" s="59">
        <f>SUM(M$948:M955)</f>
        <v>0</v>
      </c>
      <c r="O955" s="59">
        <f>SUM(K$948:K955)</f>
        <v>399.9727656072684</v>
      </c>
      <c r="P955" s="60">
        <v>0.32825322391559203</v>
      </c>
      <c r="Q955" s="59">
        <f t="shared" si="206"/>
        <v>399.9727656072684</v>
      </c>
      <c r="R955" s="57">
        <f t="shared" si="204"/>
        <v>2.7496153846153844</v>
      </c>
      <c r="S955" s="61">
        <f t="shared" si="211"/>
        <v>3.2943216298222833E-2</v>
      </c>
      <c r="T955" s="43"/>
    </row>
    <row r="956" spans="1:20" s="22" customFormat="1" x14ac:dyDescent="0.25">
      <c r="A956" s="43" t="s">
        <v>20</v>
      </c>
      <c r="B956" s="44">
        <v>9</v>
      </c>
      <c r="C956" s="44">
        <v>2013</v>
      </c>
      <c r="D956" s="44" t="str">
        <f t="shared" si="205"/>
        <v>4X3X9/2013</v>
      </c>
      <c r="E956" s="55">
        <v>138.41999999999999</v>
      </c>
      <c r="F956" s="55">
        <v>2.77</v>
      </c>
      <c r="G956" s="59">
        <f t="shared" si="200"/>
        <v>5.6475999999999997</v>
      </c>
      <c r="H956" s="59">
        <f t="shared" si="201"/>
        <v>12.114102000000001</v>
      </c>
      <c r="I956" s="59">
        <f t="shared" si="202"/>
        <v>158.95170200000001</v>
      </c>
      <c r="J956" s="59">
        <f t="shared" si="198"/>
        <v>206.97559985831063</v>
      </c>
      <c r="K956" s="59">
        <f t="shared" si="203"/>
        <v>48.023897858310619</v>
      </c>
      <c r="L956" s="60">
        <v>3.2500000000000001E-2</v>
      </c>
      <c r="M956" s="59"/>
      <c r="N956" s="59">
        <f>SUM(M$948:M956)</f>
        <v>0</v>
      </c>
      <c r="O956" s="59">
        <f>SUM(K$948:K956)</f>
        <v>447.99666346557899</v>
      </c>
      <c r="P956" s="60">
        <v>0.3281864971238268</v>
      </c>
      <c r="Q956" s="59">
        <f t="shared" si="206"/>
        <v>447.99666346557899</v>
      </c>
      <c r="R956" s="57">
        <f t="shared" si="204"/>
        <v>2.6619230769230766</v>
      </c>
      <c r="S956" s="61">
        <f t="shared" si="211"/>
        <v>0</v>
      </c>
      <c r="T956" s="43"/>
    </row>
    <row r="957" spans="1:20" s="22" customFormat="1" x14ac:dyDescent="0.25">
      <c r="A957" s="43" t="s">
        <v>20</v>
      </c>
      <c r="B957" s="44">
        <v>8</v>
      </c>
      <c r="C957" s="44">
        <v>2013</v>
      </c>
      <c r="D957" s="44" t="str">
        <f t="shared" si="205"/>
        <v>4X3X8/2013</v>
      </c>
      <c r="E957" s="55">
        <v>138.41999999999999</v>
      </c>
      <c r="F957" s="55">
        <v>2.77</v>
      </c>
      <c r="G957" s="59">
        <f t="shared" si="200"/>
        <v>5.6475999999999997</v>
      </c>
      <c r="H957" s="59">
        <f t="shared" si="201"/>
        <v>12.114102000000001</v>
      </c>
      <c r="I957" s="59">
        <f t="shared" si="202"/>
        <v>158.95170200000001</v>
      </c>
      <c r="J957" s="59">
        <f t="shared" si="198"/>
        <v>201.71510763487737</v>
      </c>
      <c r="K957" s="59">
        <f t="shared" si="203"/>
        <v>42.763405634877358</v>
      </c>
      <c r="L957" s="60">
        <v>3.2500000000000001E-2</v>
      </c>
      <c r="M957" s="59"/>
      <c r="N957" s="59">
        <f>SUM(M$948:M957)</f>
        <v>0</v>
      </c>
      <c r="O957" s="59">
        <f>SUM(K$948:K957)</f>
        <v>490.76006910045635</v>
      </c>
      <c r="P957" s="60">
        <v>0.29442930669088707</v>
      </c>
      <c r="Q957" s="59">
        <f t="shared" si="206"/>
        <v>490.76006910045635</v>
      </c>
      <c r="R957" s="57">
        <f t="shared" si="204"/>
        <v>2.6619230769230766</v>
      </c>
      <c r="S957" s="61"/>
      <c r="T957" s="43"/>
    </row>
    <row r="958" spans="1:20" s="22" customFormat="1" x14ac:dyDescent="0.25">
      <c r="A958" s="43" t="s">
        <v>20</v>
      </c>
      <c r="B958" s="44">
        <v>7</v>
      </c>
      <c r="C958" s="44">
        <v>2013</v>
      </c>
      <c r="D958" s="44" t="str">
        <f t="shared" si="205"/>
        <v>4X3X7/2013</v>
      </c>
      <c r="E958" s="55">
        <v>138.41999999999999</v>
      </c>
      <c r="F958" s="55">
        <v>2.77</v>
      </c>
      <c r="G958" s="59">
        <f t="shared" si="200"/>
        <v>5.6475999999999997</v>
      </c>
      <c r="H958" s="59">
        <f t="shared" si="201"/>
        <v>12.114102000000001</v>
      </c>
      <c r="I958" s="59">
        <f t="shared" si="202"/>
        <v>158.95170200000001</v>
      </c>
      <c r="J958" s="59">
        <f t="shared" ref="J958:J1021" si="212">E958*(1+P958)*1.04*1.0825</f>
        <v>202.02177310081743</v>
      </c>
      <c r="K958" s="59">
        <f t="shared" si="203"/>
        <v>43.070071100817415</v>
      </c>
      <c r="L958" s="60">
        <v>3.2500000000000001E-2</v>
      </c>
      <c r="M958" s="59"/>
      <c r="N958" s="59">
        <f>SUM(M$948:M958)</f>
        <v>0</v>
      </c>
      <c r="O958" s="59">
        <f>SUM(K$948:K958)</f>
        <v>533.83014020127371</v>
      </c>
      <c r="P958" s="60">
        <v>0.2963972146533454</v>
      </c>
      <c r="Q958" s="59">
        <f t="shared" si="206"/>
        <v>533.83014020127371</v>
      </c>
      <c r="R958" s="57">
        <f t="shared" si="204"/>
        <v>2.6619230769230766</v>
      </c>
      <c r="S958" s="61">
        <f>R958/R959-1</f>
        <v>0</v>
      </c>
      <c r="T958" s="43"/>
    </row>
    <row r="959" spans="1:20" s="22" customFormat="1" x14ac:dyDescent="0.25">
      <c r="A959" s="43" t="s">
        <v>20</v>
      </c>
      <c r="B959" s="44">
        <v>6</v>
      </c>
      <c r="C959" s="44">
        <v>2013</v>
      </c>
      <c r="D959" s="44" t="str">
        <f t="shared" si="205"/>
        <v>4X3X6/2013</v>
      </c>
      <c r="E959" s="55">
        <v>138.41999999999999</v>
      </c>
      <c r="F959" s="55">
        <v>2.77</v>
      </c>
      <c r="G959" s="59">
        <f t="shared" si="200"/>
        <v>5.6475999999999997</v>
      </c>
      <c r="H959" s="59">
        <f t="shared" si="201"/>
        <v>12.114102000000001</v>
      </c>
      <c r="I959" s="59">
        <f t="shared" si="202"/>
        <v>158.95170200000001</v>
      </c>
      <c r="J959" s="59">
        <f t="shared" si="212"/>
        <v>203.01253845231605</v>
      </c>
      <c r="K959" s="59">
        <f t="shared" si="203"/>
        <v>44.060836452316039</v>
      </c>
      <c r="L959" s="60">
        <v>3.2500000000000001E-2</v>
      </c>
      <c r="M959" s="59"/>
      <c r="N959" s="59">
        <f>SUM(M$948:M959)</f>
        <v>0</v>
      </c>
      <c r="O959" s="59">
        <f>SUM(K$948:K959)</f>
        <v>577.89097665358975</v>
      </c>
      <c r="P959" s="60">
        <v>0.30275507114744171</v>
      </c>
      <c r="Q959" s="59">
        <f t="shared" si="206"/>
        <v>577.89097665358975</v>
      </c>
      <c r="R959" s="57">
        <f t="shared" si="204"/>
        <v>2.6619230769230766</v>
      </c>
      <c r="S959" s="61">
        <f t="shared" ref="S959:S966" si="213">R959/R960-1</f>
        <v>0</v>
      </c>
      <c r="T959" s="43"/>
    </row>
    <row r="960" spans="1:20" s="22" customFormat="1" x14ac:dyDescent="0.25">
      <c r="A960" s="43" t="s">
        <v>20</v>
      </c>
      <c r="B960" s="44">
        <v>5</v>
      </c>
      <c r="C960" s="44">
        <v>2013</v>
      </c>
      <c r="D960" s="44" t="str">
        <f t="shared" si="205"/>
        <v>4X3X5/2013</v>
      </c>
      <c r="E960" s="55">
        <v>138.41999999999999</v>
      </c>
      <c r="F960" s="55">
        <v>2.77</v>
      </c>
      <c r="G960" s="59">
        <f t="shared" si="200"/>
        <v>5.6475999999999997</v>
      </c>
      <c r="H960" s="59">
        <f t="shared" si="201"/>
        <v>12.114102000000001</v>
      </c>
      <c r="I960" s="59">
        <f t="shared" si="202"/>
        <v>158.95170200000001</v>
      </c>
      <c r="J960" s="59">
        <f t="shared" si="212"/>
        <v>204.42791752588556</v>
      </c>
      <c r="K960" s="59">
        <f t="shared" si="203"/>
        <v>45.47621552588555</v>
      </c>
      <c r="L960" s="60">
        <v>3.2500000000000001E-2</v>
      </c>
      <c r="M960" s="59"/>
      <c r="N960" s="59">
        <f>SUM(M$948:M960)</f>
        <v>0</v>
      </c>
      <c r="O960" s="59">
        <f>SUM(K$948:K960)</f>
        <v>623.3671921794753</v>
      </c>
      <c r="P960" s="60">
        <v>0.31183772328186499</v>
      </c>
      <c r="Q960" s="59">
        <f t="shared" si="206"/>
        <v>623.3671921794753</v>
      </c>
      <c r="R960" s="57">
        <f t="shared" si="204"/>
        <v>2.6619230769230766</v>
      </c>
      <c r="S960" s="61">
        <f t="shared" si="213"/>
        <v>0</v>
      </c>
      <c r="T960" s="43"/>
    </row>
    <row r="961" spans="1:20" s="22" customFormat="1" x14ac:dyDescent="0.25">
      <c r="A961" s="43" t="s">
        <v>20</v>
      </c>
      <c r="B961" s="44">
        <v>4</v>
      </c>
      <c r="C961" s="44">
        <v>2013</v>
      </c>
      <c r="D961" s="44" t="str">
        <f t="shared" si="205"/>
        <v>4X3X4/2013</v>
      </c>
      <c r="E961" s="55">
        <v>138.41999999999999</v>
      </c>
      <c r="F961" s="55">
        <v>2.77</v>
      </c>
      <c r="G961" s="59">
        <f t="shared" si="200"/>
        <v>5.6475999999999997</v>
      </c>
      <c r="H961" s="59">
        <f t="shared" si="201"/>
        <v>12.114102000000001</v>
      </c>
      <c r="I961" s="59">
        <f t="shared" si="202"/>
        <v>158.95170200000001</v>
      </c>
      <c r="J961" s="59">
        <f t="shared" si="212"/>
        <v>204.64022438692098</v>
      </c>
      <c r="K961" s="59">
        <f t="shared" si="203"/>
        <v>45.688522386920965</v>
      </c>
      <c r="L961" s="60">
        <v>3.2500000000000001E-2</v>
      </c>
      <c r="M961" s="59"/>
      <c r="N961" s="59">
        <f>SUM(M$948:M961)</f>
        <v>0</v>
      </c>
      <c r="O961" s="59">
        <f>SUM(K$948:K961)</f>
        <v>669.05571456639632</v>
      </c>
      <c r="P961" s="60">
        <v>0.31320012110202849</v>
      </c>
      <c r="Q961" s="59">
        <f t="shared" si="206"/>
        <v>669.05571456639632</v>
      </c>
      <c r="R961" s="57">
        <f t="shared" si="204"/>
        <v>2.6619230769230766</v>
      </c>
      <c r="S961" s="61">
        <f t="shared" si="213"/>
        <v>0</v>
      </c>
      <c r="T961" s="43"/>
    </row>
    <row r="962" spans="1:20" s="22" customFormat="1" x14ac:dyDescent="0.25">
      <c r="A962" s="43" t="s">
        <v>20</v>
      </c>
      <c r="B962" s="44">
        <v>3</v>
      </c>
      <c r="C962" s="44">
        <v>2013</v>
      </c>
      <c r="D962" s="44" t="str">
        <f t="shared" si="205"/>
        <v>4X3X3/2013</v>
      </c>
      <c r="E962" s="55">
        <v>138.41999999999999</v>
      </c>
      <c r="F962" s="55">
        <v>2.77</v>
      </c>
      <c r="G962" s="59">
        <f t="shared" si="200"/>
        <v>5.6475999999999997</v>
      </c>
      <c r="H962" s="59">
        <f t="shared" si="201"/>
        <v>12.114102000000001</v>
      </c>
      <c r="I962" s="59">
        <f t="shared" si="202"/>
        <v>158.95170200000001</v>
      </c>
      <c r="J962" s="59">
        <f t="shared" si="212"/>
        <v>202.30484891553132</v>
      </c>
      <c r="K962" s="59">
        <f t="shared" si="203"/>
        <v>43.353146915531312</v>
      </c>
      <c r="L962" s="60">
        <v>3.2500000000000001E-2</v>
      </c>
      <c r="M962" s="59"/>
      <c r="N962" s="59">
        <f>SUM(M$948:M962)</f>
        <v>0</v>
      </c>
      <c r="O962" s="59">
        <f>SUM(K$948:K962)</f>
        <v>712.4088614819276</v>
      </c>
      <c r="P962" s="60">
        <v>0.29821374508023007</v>
      </c>
      <c r="Q962" s="59">
        <f t="shared" si="206"/>
        <v>712.4088614819276</v>
      </c>
      <c r="R962" s="57">
        <f t="shared" si="204"/>
        <v>2.6619230769230766</v>
      </c>
      <c r="S962" s="61">
        <f t="shared" si="213"/>
        <v>0</v>
      </c>
      <c r="T962" s="43"/>
    </row>
    <row r="963" spans="1:20" s="22" customFormat="1" x14ac:dyDescent="0.25">
      <c r="A963" s="43" t="s">
        <v>20</v>
      </c>
      <c r="B963" s="44">
        <v>2</v>
      </c>
      <c r="C963" s="44">
        <v>2013</v>
      </c>
      <c r="D963" s="44" t="str">
        <f t="shared" si="205"/>
        <v>4X3X2/2013</v>
      </c>
      <c r="E963" s="55">
        <v>138.41999999999999</v>
      </c>
      <c r="F963" s="55">
        <v>2.77</v>
      </c>
      <c r="G963" s="59">
        <f t="shared" si="200"/>
        <v>5.6475999999999997</v>
      </c>
      <c r="H963" s="59">
        <f t="shared" si="201"/>
        <v>12.114102000000001</v>
      </c>
      <c r="I963" s="59">
        <f t="shared" si="202"/>
        <v>158.95170200000001</v>
      </c>
      <c r="J963" s="59">
        <f t="shared" si="212"/>
        <v>203.31920391825608</v>
      </c>
      <c r="K963" s="59">
        <f t="shared" si="203"/>
        <v>44.367501918256067</v>
      </c>
      <c r="L963" s="60">
        <v>3.2500000000000001E-2</v>
      </c>
      <c r="M963" s="59"/>
      <c r="N963" s="59">
        <f>SUM(M$948:M963)</f>
        <v>0</v>
      </c>
      <c r="O963" s="59">
        <f>SUM(K$948:K963)</f>
        <v>756.77636340018364</v>
      </c>
      <c r="P963" s="60">
        <v>0.30472297910990004</v>
      </c>
      <c r="Q963" s="59">
        <f t="shared" si="206"/>
        <v>756.77636340018364</v>
      </c>
      <c r="R963" s="57">
        <f t="shared" si="204"/>
        <v>2.6619230769230766</v>
      </c>
      <c r="S963" s="61">
        <f t="shared" si="213"/>
        <v>0</v>
      </c>
      <c r="T963" s="43"/>
    </row>
    <row r="964" spans="1:20" s="22" customFormat="1" x14ac:dyDescent="0.25">
      <c r="A964" s="43" t="s">
        <v>20</v>
      </c>
      <c r="B964" s="44">
        <v>1</v>
      </c>
      <c r="C964" s="44">
        <v>2013</v>
      </c>
      <c r="D964" s="44" t="str">
        <f t="shared" si="205"/>
        <v>4X3X1/2013</v>
      </c>
      <c r="E964" s="55">
        <v>138.41999999999999</v>
      </c>
      <c r="F964" s="55">
        <v>2.77</v>
      </c>
      <c r="G964" s="59">
        <f t="shared" ref="G964:G1027" si="214">(E964+F964)*0.04</f>
        <v>5.6475999999999997</v>
      </c>
      <c r="H964" s="59">
        <f t="shared" ref="H964:H1027" si="215">SUM(E964:G964)*0.0825</f>
        <v>12.114102000000001</v>
      </c>
      <c r="I964" s="59">
        <f t="shared" ref="I964:I1027" si="216">SUM(E964:H964)</f>
        <v>158.95170200000001</v>
      </c>
      <c r="J964" s="59">
        <f t="shared" si="212"/>
        <v>203.41356252316075</v>
      </c>
      <c r="K964" s="59">
        <f t="shared" ref="K964:K1027" si="217">J964-I964</f>
        <v>44.461860523160738</v>
      </c>
      <c r="L964" s="60">
        <v>3.2500000000000001E-2</v>
      </c>
      <c r="M964" s="59"/>
      <c r="N964" s="59">
        <f>SUM(M$948:M964)</f>
        <v>0</v>
      </c>
      <c r="O964" s="59">
        <f>SUM(K$948:K964)</f>
        <v>801.23822392334432</v>
      </c>
      <c r="P964" s="60">
        <v>0.30532848925219497</v>
      </c>
      <c r="Q964" s="59">
        <f t="shared" si="206"/>
        <v>801.23822392334432</v>
      </c>
      <c r="R964" s="57">
        <f t="shared" ref="R964:R1027" si="218">E964/(LEFT(A964,1)*RIGHT(A964,1)*52/12)</f>
        <v>2.6619230769230766</v>
      </c>
      <c r="S964" s="61">
        <f t="shared" si="213"/>
        <v>0</v>
      </c>
      <c r="T964" s="43"/>
    </row>
    <row r="965" spans="1:20" s="22" customFormat="1" x14ac:dyDescent="0.25">
      <c r="A965" s="43" t="s">
        <v>20</v>
      </c>
      <c r="B965" s="44">
        <v>12</v>
      </c>
      <c r="C965" s="44">
        <v>2012</v>
      </c>
      <c r="D965" s="44" t="str">
        <f t="shared" ref="D965:D1028" si="219">A965&amp;"X"&amp;B965&amp;"/"&amp;C965</f>
        <v>4X3X12/2012</v>
      </c>
      <c r="E965" s="55">
        <v>138.41999999999999</v>
      </c>
      <c r="F965" s="55">
        <v>2.77</v>
      </c>
      <c r="G965" s="59">
        <f t="shared" si="214"/>
        <v>5.6475999999999997</v>
      </c>
      <c r="H965" s="59">
        <f t="shared" si="215"/>
        <v>12.114102000000001</v>
      </c>
      <c r="I965" s="59">
        <f t="shared" si="216"/>
        <v>158.95170200000001</v>
      </c>
      <c r="J965" s="59">
        <f t="shared" si="212"/>
        <v>204.64022438692098</v>
      </c>
      <c r="K965" s="59">
        <f t="shared" si="217"/>
        <v>45.688522386920965</v>
      </c>
      <c r="L965" s="60">
        <v>3.2500000000000001E-2</v>
      </c>
      <c r="M965" s="59"/>
      <c r="N965" s="59">
        <f>SUM(M$948:M965)</f>
        <v>0</v>
      </c>
      <c r="O965" s="59">
        <f>SUM(K$948:K965)</f>
        <v>846.92674631026534</v>
      </c>
      <c r="P965" s="60">
        <v>0.31320012110202849</v>
      </c>
      <c r="Q965" s="59">
        <f t="shared" ref="Q965:Q1028" si="220">O965+N965</f>
        <v>846.92674631026534</v>
      </c>
      <c r="R965" s="57">
        <f t="shared" si="218"/>
        <v>2.6619230769230766</v>
      </c>
      <c r="S965" s="61">
        <f t="shared" si="213"/>
        <v>0</v>
      </c>
      <c r="T965" s="43"/>
    </row>
    <row r="966" spans="1:20" s="22" customFormat="1" x14ac:dyDescent="0.25">
      <c r="A966" s="43" t="s">
        <v>20</v>
      </c>
      <c r="B966" s="44">
        <v>11</v>
      </c>
      <c r="C966" s="44">
        <v>2012</v>
      </c>
      <c r="D966" s="44" t="str">
        <f t="shared" si="219"/>
        <v>4X3X11/2012</v>
      </c>
      <c r="E966" s="55">
        <v>138.41999999999999</v>
      </c>
      <c r="F966" s="55">
        <v>2.77</v>
      </c>
      <c r="G966" s="59">
        <f t="shared" si="214"/>
        <v>5.6475999999999997</v>
      </c>
      <c r="H966" s="59">
        <f t="shared" si="215"/>
        <v>12.114102000000001</v>
      </c>
      <c r="I966" s="59">
        <f t="shared" si="216"/>
        <v>158.95170200000001</v>
      </c>
      <c r="J966" s="59">
        <f t="shared" si="212"/>
        <v>197.185894599455</v>
      </c>
      <c r="K966" s="59">
        <f t="shared" si="217"/>
        <v>38.234192599454985</v>
      </c>
      <c r="L966" s="60">
        <v>3.2500000000000001E-2</v>
      </c>
      <c r="M966" s="59"/>
      <c r="N966" s="59">
        <f>SUM(M$948:M966)</f>
        <v>0</v>
      </c>
      <c r="O966" s="59">
        <f>SUM(K$948:K966)</f>
        <v>885.16093890972036</v>
      </c>
      <c r="P966" s="60">
        <v>0.26536481986073268</v>
      </c>
      <c r="Q966" s="59">
        <f t="shared" si="220"/>
        <v>885.16093890972036</v>
      </c>
      <c r="R966" s="57">
        <f t="shared" si="218"/>
        <v>2.6619230769230766</v>
      </c>
      <c r="S966" s="61">
        <f t="shared" si="213"/>
        <v>8.8892385147891551E-2</v>
      </c>
      <c r="T966" s="43"/>
    </row>
    <row r="967" spans="1:20" s="22" customFormat="1" x14ac:dyDescent="0.25">
      <c r="A967" s="43" t="s">
        <v>20</v>
      </c>
      <c r="B967" s="44">
        <v>10</v>
      </c>
      <c r="C967" s="44">
        <v>2012</v>
      </c>
      <c r="D967" s="44" t="str">
        <f t="shared" si="219"/>
        <v>4X3X10/2012</v>
      </c>
      <c r="E967" s="55">
        <v>127.12</v>
      </c>
      <c r="F967" s="55">
        <v>2.77</v>
      </c>
      <c r="G967" s="59">
        <f t="shared" si="214"/>
        <v>5.1956000000000007</v>
      </c>
      <c r="H967" s="59">
        <f t="shared" si="215"/>
        <v>11.144562000000002</v>
      </c>
      <c r="I967" s="59">
        <f t="shared" si="216"/>
        <v>146.23016200000004</v>
      </c>
      <c r="J967" s="59">
        <f t="shared" si="212"/>
        <v>180.71183501829569</v>
      </c>
      <c r="K967" s="59">
        <f t="shared" si="217"/>
        <v>34.481673018295652</v>
      </c>
      <c r="L967" s="60">
        <v>3.2500000000000001E-2</v>
      </c>
      <c r="M967" s="59"/>
      <c r="N967" s="59">
        <f>SUM(M$948:M967)</f>
        <v>0</v>
      </c>
      <c r="O967" s="59">
        <f>SUM(K$948:K967)</f>
        <v>919.64261192801598</v>
      </c>
      <c r="P967" s="60">
        <v>0.2627328168781935</v>
      </c>
      <c r="Q967" s="59">
        <f t="shared" si="220"/>
        <v>919.64261192801598</v>
      </c>
      <c r="R967" s="57">
        <f t="shared" si="218"/>
        <v>2.4446153846153846</v>
      </c>
      <c r="S967" s="61"/>
      <c r="T967" s="43"/>
    </row>
    <row r="968" spans="1:20" s="22" customFormat="1" x14ac:dyDescent="0.25">
      <c r="A968" s="43" t="s">
        <v>20</v>
      </c>
      <c r="B968" s="44">
        <v>9</v>
      </c>
      <c r="C968" s="44">
        <v>2012</v>
      </c>
      <c r="D968" s="44" t="str">
        <f t="shared" si="219"/>
        <v>4X3X9/2012</v>
      </c>
      <c r="E968" s="55">
        <v>127.12</v>
      </c>
      <c r="F968" s="55">
        <v>2.77</v>
      </c>
      <c r="G968" s="59">
        <f t="shared" si="214"/>
        <v>5.1956000000000007</v>
      </c>
      <c r="H968" s="59">
        <f t="shared" si="215"/>
        <v>11.144562000000002</v>
      </c>
      <c r="I968" s="59">
        <f t="shared" si="216"/>
        <v>146.23016200000004</v>
      </c>
      <c r="J968" s="59">
        <f t="shared" si="212"/>
        <v>178.47092334531072</v>
      </c>
      <c r="K968" s="59">
        <f t="shared" si="217"/>
        <v>32.240761345310688</v>
      </c>
      <c r="L968" s="60">
        <v>3.2500000000000001E-2</v>
      </c>
      <c r="M968" s="59"/>
      <c r="N968" s="59">
        <f>SUM(M$948:M968)</f>
        <v>0</v>
      </c>
      <c r="O968" s="59">
        <f>SUM(K$948:K968)</f>
        <v>951.8833732733267</v>
      </c>
      <c r="P968" s="60">
        <v>0.24707433657491346</v>
      </c>
      <c r="Q968" s="59">
        <f t="shared" si="220"/>
        <v>951.8833732733267</v>
      </c>
      <c r="R968" s="57">
        <f t="shared" si="218"/>
        <v>2.4446153846153846</v>
      </c>
      <c r="S968" s="61">
        <f>R968/R969-1</f>
        <v>0</v>
      </c>
      <c r="T968" s="43"/>
    </row>
    <row r="969" spans="1:20" s="22" customFormat="1" x14ac:dyDescent="0.25">
      <c r="A969" s="43" t="s">
        <v>20</v>
      </c>
      <c r="B969" s="44">
        <v>8</v>
      </c>
      <c r="C969" s="44">
        <v>2012</v>
      </c>
      <c r="D969" s="44" t="str">
        <f t="shared" si="219"/>
        <v>4X3X8/2012</v>
      </c>
      <c r="E969" s="55">
        <v>127.12</v>
      </c>
      <c r="F969" s="55">
        <v>2.77</v>
      </c>
      <c r="G969" s="59">
        <f t="shared" si="214"/>
        <v>5.1956000000000007</v>
      </c>
      <c r="H969" s="59">
        <f t="shared" si="215"/>
        <v>11.144562000000002</v>
      </c>
      <c r="I969" s="59">
        <f t="shared" si="216"/>
        <v>146.23016200000004</v>
      </c>
      <c r="J969" s="59">
        <f t="shared" si="212"/>
        <v>178.84834004812924</v>
      </c>
      <c r="K969" s="59">
        <f t="shared" si="217"/>
        <v>32.618178048129209</v>
      </c>
      <c r="L969" s="60">
        <v>3.2500000000000001E-2</v>
      </c>
      <c r="M969" s="59"/>
      <c r="N969" s="59">
        <f>SUM(M$948:M969)</f>
        <v>0</v>
      </c>
      <c r="O969" s="59">
        <f>SUM(K$948:K969)</f>
        <v>984.50155132145596</v>
      </c>
      <c r="P969" s="60">
        <v>0.24971155431020273</v>
      </c>
      <c r="Q969" s="59">
        <f t="shared" si="220"/>
        <v>984.50155132145596</v>
      </c>
      <c r="R969" s="57">
        <f t="shared" si="218"/>
        <v>2.4446153846153846</v>
      </c>
      <c r="S969" s="61">
        <f t="shared" ref="S969:S976" si="221">R969/R970-1</f>
        <v>0</v>
      </c>
      <c r="T969" s="43"/>
    </row>
    <row r="970" spans="1:20" s="22" customFormat="1" x14ac:dyDescent="0.25">
      <c r="A970" s="43" t="s">
        <v>20</v>
      </c>
      <c r="B970" s="44">
        <v>7</v>
      </c>
      <c r="C970" s="44">
        <v>2012</v>
      </c>
      <c r="D970" s="44" t="str">
        <f t="shared" si="219"/>
        <v>4X3X7/2012</v>
      </c>
      <c r="E970" s="55">
        <v>127.12</v>
      </c>
      <c r="F970" s="55">
        <v>2.77</v>
      </c>
      <c r="G970" s="59">
        <f t="shared" si="214"/>
        <v>5.1956000000000007</v>
      </c>
      <c r="H970" s="59">
        <f t="shared" si="215"/>
        <v>11.144562000000002</v>
      </c>
      <c r="I970" s="59">
        <f t="shared" si="216"/>
        <v>146.23016200000004</v>
      </c>
      <c r="J970" s="59">
        <f t="shared" si="212"/>
        <v>180.4995381229603</v>
      </c>
      <c r="K970" s="59">
        <f t="shared" si="217"/>
        <v>34.269376122960267</v>
      </c>
      <c r="L970" s="60">
        <v>3.2500000000000001E-2</v>
      </c>
      <c r="M970" s="59"/>
      <c r="N970" s="59">
        <f>SUM(M$948:M970)</f>
        <v>0</v>
      </c>
      <c r="O970" s="59">
        <f>SUM(K$948:K970)</f>
        <v>1018.7709274444162</v>
      </c>
      <c r="P970" s="60">
        <v>0.26124938190209329</v>
      </c>
      <c r="Q970" s="59">
        <f t="shared" si="220"/>
        <v>1018.7709274444162</v>
      </c>
      <c r="R970" s="57">
        <f t="shared" si="218"/>
        <v>2.4446153846153846</v>
      </c>
      <c r="S970" s="61">
        <f t="shared" si="221"/>
        <v>0</v>
      </c>
      <c r="T970" s="43"/>
    </row>
    <row r="971" spans="1:20" s="22" customFormat="1" x14ac:dyDescent="0.25">
      <c r="A971" s="43" t="s">
        <v>20</v>
      </c>
      <c r="B971" s="44">
        <v>6</v>
      </c>
      <c r="C971" s="44">
        <v>2012</v>
      </c>
      <c r="D971" s="44" t="str">
        <f t="shared" si="219"/>
        <v>4X3X6/2012</v>
      </c>
      <c r="E971" s="55">
        <v>127.12</v>
      </c>
      <c r="F971" s="55">
        <v>2.77</v>
      </c>
      <c r="G971" s="59">
        <f t="shared" si="214"/>
        <v>5.1956000000000007</v>
      </c>
      <c r="H971" s="59">
        <f t="shared" si="215"/>
        <v>11.144562000000002</v>
      </c>
      <c r="I971" s="59">
        <f t="shared" si="216"/>
        <v>146.23016200000004</v>
      </c>
      <c r="J971" s="59">
        <f t="shared" si="212"/>
        <v>181.18360589681885</v>
      </c>
      <c r="K971" s="59">
        <f t="shared" si="217"/>
        <v>34.953443896818811</v>
      </c>
      <c r="L971" s="60">
        <v>3.2500000000000001E-2</v>
      </c>
      <c r="M971" s="59"/>
      <c r="N971" s="59">
        <f>SUM(M$948:M971)</f>
        <v>0</v>
      </c>
      <c r="O971" s="59">
        <f>SUM(K$948:K971)</f>
        <v>1053.7243713412349</v>
      </c>
      <c r="P971" s="60">
        <v>0.26602933904730508</v>
      </c>
      <c r="Q971" s="59">
        <f t="shared" si="220"/>
        <v>1053.7243713412349</v>
      </c>
      <c r="R971" s="57">
        <f t="shared" si="218"/>
        <v>2.4446153846153846</v>
      </c>
      <c r="S971" s="61">
        <f t="shared" si="221"/>
        <v>0</v>
      </c>
      <c r="T971" s="43"/>
    </row>
    <row r="972" spans="1:20" s="22" customFormat="1" x14ac:dyDescent="0.25">
      <c r="A972" s="43" t="s">
        <v>20</v>
      </c>
      <c r="B972" s="44">
        <v>5</v>
      </c>
      <c r="C972" s="44">
        <v>2012</v>
      </c>
      <c r="D972" s="44" t="str">
        <f t="shared" si="219"/>
        <v>4X3X5/2012</v>
      </c>
      <c r="E972" s="55">
        <v>127.12</v>
      </c>
      <c r="F972" s="55">
        <v>2.77</v>
      </c>
      <c r="G972" s="59">
        <f t="shared" si="214"/>
        <v>5.1956000000000007</v>
      </c>
      <c r="H972" s="59">
        <f t="shared" si="215"/>
        <v>11.144562000000002</v>
      </c>
      <c r="I972" s="59">
        <f t="shared" si="216"/>
        <v>146.23016200000004</v>
      </c>
      <c r="J972" s="59">
        <f t="shared" si="212"/>
        <v>181.18360589681885</v>
      </c>
      <c r="K972" s="59">
        <f t="shared" si="217"/>
        <v>34.953443896818811</v>
      </c>
      <c r="L972" s="60">
        <v>3.2500000000000001E-2</v>
      </c>
      <c r="M972" s="59"/>
      <c r="N972" s="59">
        <f>SUM(M$948:M972)</f>
        <v>0</v>
      </c>
      <c r="O972" s="59">
        <f>SUM(K$948:K972)</f>
        <v>1088.6778152380537</v>
      </c>
      <c r="P972" s="60">
        <v>0.26602933904730508</v>
      </c>
      <c r="Q972" s="59">
        <f t="shared" si="220"/>
        <v>1088.6778152380537</v>
      </c>
      <c r="R972" s="57">
        <f t="shared" si="218"/>
        <v>2.4446153846153846</v>
      </c>
      <c r="S972" s="61">
        <f t="shared" si="221"/>
        <v>0</v>
      </c>
      <c r="T972" s="43"/>
    </row>
    <row r="973" spans="1:20" s="22" customFormat="1" x14ac:dyDescent="0.25">
      <c r="A973" s="43" t="s">
        <v>20</v>
      </c>
      <c r="B973" s="44">
        <v>4</v>
      </c>
      <c r="C973" s="44">
        <v>2012</v>
      </c>
      <c r="D973" s="44" t="str">
        <f t="shared" si="219"/>
        <v>4X3X4/2012</v>
      </c>
      <c r="E973" s="55">
        <v>127.12</v>
      </c>
      <c r="F973" s="55">
        <v>2.77</v>
      </c>
      <c r="G973" s="59">
        <f t="shared" si="214"/>
        <v>5.1956000000000007</v>
      </c>
      <c r="H973" s="59">
        <f t="shared" si="215"/>
        <v>11.144562000000002</v>
      </c>
      <c r="I973" s="59">
        <f t="shared" si="216"/>
        <v>146.23016200000004</v>
      </c>
      <c r="J973" s="59">
        <f t="shared" si="212"/>
        <v>180.4995381229603</v>
      </c>
      <c r="K973" s="59">
        <f t="shared" si="217"/>
        <v>34.269376122960267</v>
      </c>
      <c r="L973" s="60">
        <v>3.2500000000000001E-2</v>
      </c>
      <c r="M973" s="59"/>
      <c r="N973" s="59">
        <f>SUM(M$948:M973)</f>
        <v>0</v>
      </c>
      <c r="O973" s="59">
        <f>SUM(K$948:K973)</f>
        <v>1122.9471913610139</v>
      </c>
      <c r="P973" s="60">
        <v>0.26124938190209329</v>
      </c>
      <c r="Q973" s="59">
        <f t="shared" si="220"/>
        <v>1122.9471913610139</v>
      </c>
      <c r="R973" s="57">
        <f t="shared" si="218"/>
        <v>2.4446153846153846</v>
      </c>
      <c r="S973" s="61">
        <f t="shared" si="221"/>
        <v>0</v>
      </c>
      <c r="T973" s="43"/>
    </row>
    <row r="974" spans="1:20" s="22" customFormat="1" x14ac:dyDescent="0.25">
      <c r="A974" s="43" t="s">
        <v>20</v>
      </c>
      <c r="B974" s="44">
        <v>3</v>
      </c>
      <c r="C974" s="44">
        <v>2012</v>
      </c>
      <c r="D974" s="44" t="str">
        <f t="shared" si="219"/>
        <v>4X3X3/2012</v>
      </c>
      <c r="E974" s="55">
        <v>127.12</v>
      </c>
      <c r="F974" s="55">
        <v>2.77</v>
      </c>
      <c r="G974" s="59">
        <f t="shared" si="214"/>
        <v>5.1956000000000007</v>
      </c>
      <c r="H974" s="59">
        <f t="shared" si="215"/>
        <v>11.144562000000002</v>
      </c>
      <c r="I974" s="59">
        <f t="shared" si="216"/>
        <v>146.23016200000004</v>
      </c>
      <c r="J974" s="59">
        <f t="shared" si="212"/>
        <v>178.94269422383385</v>
      </c>
      <c r="K974" s="59">
        <f t="shared" si="217"/>
        <v>32.712532223833819</v>
      </c>
      <c r="L974" s="60">
        <v>3.2500000000000001E-2</v>
      </c>
      <c r="M974" s="59"/>
      <c r="N974" s="59">
        <f>SUM(M$948:M974)</f>
        <v>0</v>
      </c>
      <c r="O974" s="59">
        <f>SUM(K$948:K974)</f>
        <v>1155.6597235848476</v>
      </c>
      <c r="P974" s="60">
        <v>0.25037085874402504</v>
      </c>
      <c r="Q974" s="59">
        <f t="shared" si="220"/>
        <v>1155.6597235848476</v>
      </c>
      <c r="R974" s="57">
        <f t="shared" si="218"/>
        <v>2.4446153846153846</v>
      </c>
      <c r="S974" s="61">
        <f t="shared" si="221"/>
        <v>0</v>
      </c>
      <c r="T974" s="43"/>
    </row>
    <row r="975" spans="1:20" s="22" customFormat="1" x14ac:dyDescent="0.25">
      <c r="A975" s="43" t="s">
        <v>20</v>
      </c>
      <c r="B975" s="44">
        <v>2</v>
      </c>
      <c r="C975" s="44">
        <v>2012</v>
      </c>
      <c r="D975" s="44" t="str">
        <f t="shared" si="219"/>
        <v>4X3X2/2012</v>
      </c>
      <c r="E975" s="55">
        <v>127.12</v>
      </c>
      <c r="F975" s="55">
        <v>2.77</v>
      </c>
      <c r="G975" s="59">
        <f t="shared" si="214"/>
        <v>5.1956000000000007</v>
      </c>
      <c r="H975" s="59">
        <f t="shared" si="215"/>
        <v>11.144562000000002</v>
      </c>
      <c r="I975" s="59">
        <f t="shared" si="216"/>
        <v>146.23016200000004</v>
      </c>
      <c r="J975" s="59">
        <f t="shared" si="212"/>
        <v>179.57958490984015</v>
      </c>
      <c r="K975" s="59">
        <f t="shared" si="217"/>
        <v>33.349422909840115</v>
      </c>
      <c r="L975" s="60">
        <v>3.2500000000000001E-2</v>
      </c>
      <c r="M975" s="59"/>
      <c r="N975" s="59">
        <f>SUM(M$948:M975)</f>
        <v>0</v>
      </c>
      <c r="O975" s="59">
        <f>SUM(K$948:K975)</f>
        <v>1189.0091464946877</v>
      </c>
      <c r="P975" s="60">
        <v>0.25482116367232571</v>
      </c>
      <c r="Q975" s="59">
        <f t="shared" si="220"/>
        <v>1189.0091464946877</v>
      </c>
      <c r="R975" s="57">
        <f t="shared" si="218"/>
        <v>2.4446153846153846</v>
      </c>
      <c r="S975" s="61">
        <f t="shared" si="221"/>
        <v>0</v>
      </c>
      <c r="T975" s="43"/>
    </row>
    <row r="976" spans="1:20" s="22" customFormat="1" x14ac:dyDescent="0.25">
      <c r="A976" s="43" t="s">
        <v>20</v>
      </c>
      <c r="B976" s="44">
        <v>1</v>
      </c>
      <c r="C976" s="44">
        <v>2012</v>
      </c>
      <c r="D976" s="44" t="str">
        <f t="shared" si="219"/>
        <v>4X3X1/2012</v>
      </c>
      <c r="E976" s="55">
        <v>127.12</v>
      </c>
      <c r="F976" s="55">
        <v>2.77</v>
      </c>
      <c r="G976" s="59">
        <f t="shared" si="214"/>
        <v>5.1956000000000007</v>
      </c>
      <c r="H976" s="59">
        <f t="shared" si="215"/>
        <v>11.144562000000002</v>
      </c>
      <c r="I976" s="59">
        <f t="shared" si="216"/>
        <v>146.23016200000004</v>
      </c>
      <c r="J976" s="59">
        <f t="shared" si="212"/>
        <v>180.19288705192022</v>
      </c>
      <c r="K976" s="59">
        <f t="shared" si="217"/>
        <v>33.962725051920188</v>
      </c>
      <c r="L976" s="60">
        <v>3.2500000000000001E-2</v>
      </c>
      <c r="M976" s="59"/>
      <c r="N976" s="59">
        <f>SUM(M$948:M976)</f>
        <v>0</v>
      </c>
      <c r="O976" s="59">
        <f>SUM(K$948:K976)</f>
        <v>1222.9718715466079</v>
      </c>
      <c r="P976" s="60">
        <v>0.25910664249217075</v>
      </c>
      <c r="Q976" s="59">
        <f t="shared" si="220"/>
        <v>1222.9718715466079</v>
      </c>
      <c r="R976" s="57">
        <f t="shared" si="218"/>
        <v>2.4446153846153846</v>
      </c>
      <c r="S976" s="61">
        <f t="shared" si="221"/>
        <v>0</v>
      </c>
      <c r="T976" s="43"/>
    </row>
    <row r="977" spans="1:20" s="22" customFormat="1" x14ac:dyDescent="0.25">
      <c r="A977" s="43" t="s">
        <v>20</v>
      </c>
      <c r="B977" s="44">
        <v>12</v>
      </c>
      <c r="C977" s="44">
        <v>2011</v>
      </c>
      <c r="D977" s="44" t="str">
        <f t="shared" si="219"/>
        <v>4X3X12/2011</v>
      </c>
      <c r="E977" s="55">
        <v>127.12</v>
      </c>
      <c r="F977" s="55">
        <v>2.77</v>
      </c>
      <c r="G977" s="59">
        <f t="shared" si="214"/>
        <v>5.1956000000000007</v>
      </c>
      <c r="H977" s="59">
        <f t="shared" si="215"/>
        <v>11.144562000000002</v>
      </c>
      <c r="I977" s="59">
        <f t="shared" si="216"/>
        <v>146.23016200000004</v>
      </c>
      <c r="J977" s="59">
        <f t="shared" si="212"/>
        <v>177.19714197329819</v>
      </c>
      <c r="K977" s="59">
        <f t="shared" si="217"/>
        <v>30.966979973298152</v>
      </c>
      <c r="L977" s="60">
        <v>3.2500000000000001E-2</v>
      </c>
      <c r="M977" s="59"/>
      <c r="N977" s="59">
        <f>SUM(M$948:M977)</f>
        <v>0</v>
      </c>
      <c r="O977" s="59">
        <f>SUM(K$948:K977)</f>
        <v>1253.9388515199059</v>
      </c>
      <c r="P977" s="60">
        <v>0.23817372671831216</v>
      </c>
      <c r="Q977" s="59">
        <f t="shared" si="220"/>
        <v>1253.9388515199059</v>
      </c>
      <c r="R977" s="57">
        <f t="shared" si="218"/>
        <v>2.4446153846153846</v>
      </c>
      <c r="S977" s="61"/>
      <c r="T977" s="43"/>
    </row>
    <row r="978" spans="1:20" s="22" customFormat="1" x14ac:dyDescent="0.25">
      <c r="A978" s="43" t="s">
        <v>20</v>
      </c>
      <c r="B978" s="44">
        <v>11</v>
      </c>
      <c r="C978" s="44">
        <v>2011</v>
      </c>
      <c r="D978" s="44" t="str">
        <f t="shared" si="219"/>
        <v>4X3X11/2011</v>
      </c>
      <c r="E978" s="55">
        <v>127.12</v>
      </c>
      <c r="F978" s="55">
        <v>2.77</v>
      </c>
      <c r="G978" s="59">
        <f t="shared" si="214"/>
        <v>5.1956000000000007</v>
      </c>
      <c r="H978" s="59">
        <f t="shared" si="215"/>
        <v>11.144562000000002</v>
      </c>
      <c r="I978" s="59">
        <f t="shared" si="216"/>
        <v>146.23016200000004</v>
      </c>
      <c r="J978" s="59">
        <f t="shared" si="212"/>
        <v>176.93766799011044</v>
      </c>
      <c r="K978" s="59">
        <f t="shared" si="217"/>
        <v>30.707505990110405</v>
      </c>
      <c r="L978" s="60">
        <v>3.2500000000000001E-2</v>
      </c>
      <c r="M978" s="59"/>
      <c r="N978" s="59">
        <f>SUM(M$948:M978)</f>
        <v>0</v>
      </c>
      <c r="O978" s="59">
        <f>SUM(K$948:K978)</f>
        <v>1284.6463575100163</v>
      </c>
      <c r="P978" s="60">
        <v>0.23636063952530079</v>
      </c>
      <c r="Q978" s="59">
        <f t="shared" si="220"/>
        <v>1284.6463575100163</v>
      </c>
      <c r="R978" s="57">
        <f t="shared" si="218"/>
        <v>2.4446153846153846</v>
      </c>
      <c r="S978" s="61">
        <f>R978/R979-1</f>
        <v>0</v>
      </c>
      <c r="T978" s="43"/>
    </row>
    <row r="979" spans="1:20" s="22" customFormat="1" x14ac:dyDescent="0.25">
      <c r="A979" s="43" t="s">
        <v>20</v>
      </c>
      <c r="B979" s="44">
        <v>10</v>
      </c>
      <c r="C979" s="44">
        <v>2011</v>
      </c>
      <c r="D979" s="44" t="str">
        <f t="shared" si="219"/>
        <v>4X3X10/2011</v>
      </c>
      <c r="E979" s="55">
        <v>127.12</v>
      </c>
      <c r="F979" s="55">
        <v>2.77</v>
      </c>
      <c r="G979" s="59">
        <f t="shared" si="214"/>
        <v>5.1956000000000007</v>
      </c>
      <c r="H979" s="59">
        <f t="shared" si="215"/>
        <v>11.144562000000002</v>
      </c>
      <c r="I979" s="59">
        <f t="shared" si="216"/>
        <v>146.23016200000004</v>
      </c>
      <c r="J979" s="59">
        <f t="shared" si="212"/>
        <v>177.50379304433824</v>
      </c>
      <c r="K979" s="59">
        <f t="shared" si="217"/>
        <v>31.273631044338202</v>
      </c>
      <c r="L979" s="60">
        <v>3.2500000000000001E-2</v>
      </c>
      <c r="M979" s="59"/>
      <c r="N979" s="59">
        <f>SUM(M$948:M979)</f>
        <v>0</v>
      </c>
      <c r="O979" s="59">
        <f>SUM(K$948:K979)</f>
        <v>1315.9199885543544</v>
      </c>
      <c r="P979" s="60">
        <v>0.24031646612823471</v>
      </c>
      <c r="Q979" s="59">
        <f t="shared" si="220"/>
        <v>1315.9199885543544</v>
      </c>
      <c r="R979" s="57">
        <f t="shared" si="218"/>
        <v>2.4446153846153846</v>
      </c>
      <c r="S979" s="61">
        <f t="shared" ref="S979:S986" si="222">R979/R980-1</f>
        <v>0</v>
      </c>
      <c r="T979" s="43"/>
    </row>
    <row r="980" spans="1:20" s="22" customFormat="1" x14ac:dyDescent="0.25">
      <c r="A980" s="43" t="s">
        <v>20</v>
      </c>
      <c r="B980" s="44">
        <v>9</v>
      </c>
      <c r="C980" s="44">
        <v>2011</v>
      </c>
      <c r="D980" s="44" t="str">
        <f t="shared" si="219"/>
        <v>4X3X9/2011</v>
      </c>
      <c r="E980" s="55">
        <v>127.12</v>
      </c>
      <c r="F980" s="55">
        <v>2.77</v>
      </c>
      <c r="G980" s="59">
        <f t="shared" si="214"/>
        <v>5.1956000000000007</v>
      </c>
      <c r="H980" s="59">
        <f t="shared" si="215"/>
        <v>11.144562000000002</v>
      </c>
      <c r="I980" s="59">
        <f t="shared" si="216"/>
        <v>146.23016200000004</v>
      </c>
      <c r="J980" s="59">
        <f t="shared" si="212"/>
        <v>177.57455867611674</v>
      </c>
      <c r="K980" s="59">
        <f t="shared" si="217"/>
        <v>31.344396676116702</v>
      </c>
      <c r="L980" s="60">
        <v>3.2500000000000001E-2</v>
      </c>
      <c r="M980" s="59"/>
      <c r="N980" s="59">
        <f>SUM(M$948:M980)</f>
        <v>0</v>
      </c>
      <c r="O980" s="59">
        <f>SUM(K$948:K980)</f>
        <v>1347.2643852304711</v>
      </c>
      <c r="P980" s="60">
        <v>0.24081094445360143</v>
      </c>
      <c r="Q980" s="59">
        <f t="shared" si="220"/>
        <v>1347.2643852304711</v>
      </c>
      <c r="R980" s="57">
        <f t="shared" si="218"/>
        <v>2.4446153846153846</v>
      </c>
      <c r="S980" s="61">
        <f t="shared" si="222"/>
        <v>0</v>
      </c>
      <c r="T980" s="43"/>
    </row>
    <row r="981" spans="1:20" s="22" customFormat="1" x14ac:dyDescent="0.25">
      <c r="A981" s="43" t="s">
        <v>20</v>
      </c>
      <c r="B981" s="44">
        <v>8</v>
      </c>
      <c r="C981" s="44">
        <v>2011</v>
      </c>
      <c r="D981" s="44" t="str">
        <f t="shared" si="219"/>
        <v>4X3X8/2011</v>
      </c>
      <c r="E981" s="55">
        <v>127.12</v>
      </c>
      <c r="F981" s="55">
        <v>2.77</v>
      </c>
      <c r="G981" s="59">
        <f t="shared" si="214"/>
        <v>5.1956000000000007</v>
      </c>
      <c r="H981" s="59">
        <f t="shared" si="215"/>
        <v>11.144562000000002</v>
      </c>
      <c r="I981" s="59">
        <f t="shared" si="216"/>
        <v>146.23016200000004</v>
      </c>
      <c r="J981" s="59">
        <f t="shared" si="212"/>
        <v>177.64532430789521</v>
      </c>
      <c r="K981" s="59">
        <f t="shared" si="217"/>
        <v>31.415162307895173</v>
      </c>
      <c r="L981" s="60">
        <v>3.2500000000000001E-2</v>
      </c>
      <c r="M981" s="59"/>
      <c r="N981" s="59">
        <f>SUM(M$948:M981)</f>
        <v>0</v>
      </c>
      <c r="O981" s="59">
        <f>SUM(K$948:K981)</f>
        <v>1378.6795475383663</v>
      </c>
      <c r="P981" s="60">
        <v>0.24130542277896819</v>
      </c>
      <c r="Q981" s="59">
        <f t="shared" si="220"/>
        <v>1378.6795475383663</v>
      </c>
      <c r="R981" s="57">
        <f t="shared" si="218"/>
        <v>2.4446153846153846</v>
      </c>
      <c r="S981" s="61">
        <f t="shared" si="222"/>
        <v>0</v>
      </c>
      <c r="T981" s="43"/>
    </row>
    <row r="982" spans="1:20" s="22" customFormat="1" x14ac:dyDescent="0.25">
      <c r="A982" s="43" t="s">
        <v>20</v>
      </c>
      <c r="B982" s="44">
        <v>7</v>
      </c>
      <c r="C982" s="44">
        <v>2011</v>
      </c>
      <c r="D982" s="44" t="str">
        <f t="shared" si="219"/>
        <v>4X3X7/2011</v>
      </c>
      <c r="E982" s="55">
        <v>127.12</v>
      </c>
      <c r="F982" s="55">
        <v>2.77</v>
      </c>
      <c r="G982" s="59">
        <f t="shared" si="214"/>
        <v>5.1956000000000007</v>
      </c>
      <c r="H982" s="59">
        <f t="shared" si="215"/>
        <v>11.144562000000002</v>
      </c>
      <c r="I982" s="59">
        <f t="shared" si="216"/>
        <v>146.23016200000004</v>
      </c>
      <c r="J982" s="59">
        <f t="shared" si="212"/>
        <v>178.94269422383385</v>
      </c>
      <c r="K982" s="59">
        <f t="shared" si="217"/>
        <v>32.712532223833819</v>
      </c>
      <c r="L982" s="60">
        <v>3.2500000000000001E-2</v>
      </c>
      <c r="M982" s="59"/>
      <c r="N982" s="59">
        <f>SUM(M$948:M982)</f>
        <v>0</v>
      </c>
      <c r="O982" s="59">
        <f>SUM(K$948:K982)</f>
        <v>1411.3920797622</v>
      </c>
      <c r="P982" s="60">
        <v>0.25037085874402504</v>
      </c>
      <c r="Q982" s="59">
        <f t="shared" si="220"/>
        <v>1411.3920797622</v>
      </c>
      <c r="R982" s="57">
        <f t="shared" si="218"/>
        <v>2.4446153846153846</v>
      </c>
      <c r="S982" s="61">
        <f t="shared" si="222"/>
        <v>0</v>
      </c>
      <c r="T982" s="43"/>
    </row>
    <row r="983" spans="1:20" s="22" customFormat="1" x14ac:dyDescent="0.25">
      <c r="A983" s="43" t="s">
        <v>20</v>
      </c>
      <c r="B983" s="44">
        <v>6</v>
      </c>
      <c r="C983" s="44">
        <v>2011</v>
      </c>
      <c r="D983" s="44" t="str">
        <f t="shared" si="219"/>
        <v>4X3X6/2011</v>
      </c>
      <c r="E983" s="55">
        <v>127.12</v>
      </c>
      <c r="F983" s="55">
        <v>2.77</v>
      </c>
      <c r="G983" s="59">
        <f t="shared" si="214"/>
        <v>5.1956000000000007</v>
      </c>
      <c r="H983" s="59">
        <f t="shared" si="215"/>
        <v>11.144562000000002</v>
      </c>
      <c r="I983" s="59">
        <f t="shared" si="216"/>
        <v>146.23016200000004</v>
      </c>
      <c r="J983" s="59">
        <f t="shared" si="212"/>
        <v>178.77757441635077</v>
      </c>
      <c r="K983" s="59">
        <f t="shared" si="217"/>
        <v>32.547412416350738</v>
      </c>
      <c r="L983" s="60">
        <v>3.2500000000000001E-2</v>
      </c>
      <c r="M983" s="59"/>
      <c r="N983" s="59">
        <f>SUM(M$948:M983)</f>
        <v>0</v>
      </c>
      <c r="O983" s="59">
        <f>SUM(K$948:K983)</f>
        <v>1443.9394921785506</v>
      </c>
      <c r="P983" s="60">
        <v>0.24921707598483597</v>
      </c>
      <c r="Q983" s="59">
        <f t="shared" si="220"/>
        <v>1443.9394921785506</v>
      </c>
      <c r="R983" s="57">
        <f t="shared" si="218"/>
        <v>2.4446153846153846</v>
      </c>
      <c r="S983" s="61">
        <f t="shared" si="222"/>
        <v>0</v>
      </c>
      <c r="T983" s="43"/>
    </row>
    <row r="984" spans="1:20" s="22" customFormat="1" x14ac:dyDescent="0.25">
      <c r="A984" s="43" t="s">
        <v>20</v>
      </c>
      <c r="B984" s="44">
        <v>5</v>
      </c>
      <c r="C984" s="44">
        <v>2011</v>
      </c>
      <c r="D984" s="44" t="str">
        <f t="shared" si="219"/>
        <v>4X3X5/2011</v>
      </c>
      <c r="E984" s="55">
        <v>127.12</v>
      </c>
      <c r="F984" s="55">
        <v>2.77</v>
      </c>
      <c r="G984" s="59">
        <f t="shared" si="214"/>
        <v>5.1956000000000007</v>
      </c>
      <c r="H984" s="59">
        <f t="shared" si="215"/>
        <v>11.144562000000002</v>
      </c>
      <c r="I984" s="59">
        <f t="shared" si="216"/>
        <v>146.23016200000004</v>
      </c>
      <c r="J984" s="59">
        <f t="shared" si="212"/>
        <v>177.50379304433824</v>
      </c>
      <c r="K984" s="59">
        <f t="shared" si="217"/>
        <v>31.273631044338202</v>
      </c>
      <c r="L984" s="60">
        <v>3.2500000000000001E-2</v>
      </c>
      <c r="M984" s="59"/>
      <c r="N984" s="59">
        <f>SUM(M$948:M984)</f>
        <v>0</v>
      </c>
      <c r="O984" s="59">
        <f>SUM(K$948:K984)</f>
        <v>1475.2131232228887</v>
      </c>
      <c r="P984" s="60">
        <v>0.24031646612823471</v>
      </c>
      <c r="Q984" s="59">
        <f t="shared" si="220"/>
        <v>1475.2131232228887</v>
      </c>
      <c r="R984" s="57">
        <f t="shared" si="218"/>
        <v>2.4446153846153846</v>
      </c>
      <c r="S984" s="61">
        <f t="shared" si="222"/>
        <v>0</v>
      </c>
      <c r="T984" s="43"/>
    </row>
    <row r="985" spans="1:20" s="22" customFormat="1" x14ac:dyDescent="0.25">
      <c r="A985" s="43" t="s">
        <v>20</v>
      </c>
      <c r="B985" s="44">
        <v>4</v>
      </c>
      <c r="C985" s="44">
        <v>2011</v>
      </c>
      <c r="D985" s="44" t="str">
        <f t="shared" si="219"/>
        <v>4X3X4/2011</v>
      </c>
      <c r="E985" s="55">
        <v>127.12</v>
      </c>
      <c r="F985" s="55">
        <v>2.77</v>
      </c>
      <c r="G985" s="59">
        <f t="shared" si="214"/>
        <v>5.1956000000000007</v>
      </c>
      <c r="H985" s="59">
        <f t="shared" si="215"/>
        <v>11.144562000000002</v>
      </c>
      <c r="I985" s="59">
        <f t="shared" si="216"/>
        <v>146.23016200000004</v>
      </c>
      <c r="J985" s="59">
        <f t="shared" si="212"/>
        <v>175.80541788165488</v>
      </c>
      <c r="K985" s="59">
        <f t="shared" si="217"/>
        <v>29.57525588165484</v>
      </c>
      <c r="L985" s="60">
        <v>3.2500000000000001E-2</v>
      </c>
      <c r="M985" s="59"/>
      <c r="N985" s="59">
        <f>SUM(M$948:M985)</f>
        <v>0</v>
      </c>
      <c r="O985" s="59">
        <f>SUM(K$948:K985)</f>
        <v>1504.7883791045435</v>
      </c>
      <c r="P985" s="60">
        <v>0.22844898631943297</v>
      </c>
      <c r="Q985" s="59">
        <f t="shared" si="220"/>
        <v>1504.7883791045435</v>
      </c>
      <c r="R985" s="57">
        <f t="shared" si="218"/>
        <v>2.4446153846153846</v>
      </c>
      <c r="S985" s="61">
        <f t="shared" si="222"/>
        <v>0</v>
      </c>
      <c r="T985" s="43"/>
    </row>
    <row r="986" spans="1:20" s="22" customFormat="1" x14ac:dyDescent="0.25">
      <c r="A986" s="43" t="s">
        <v>20</v>
      </c>
      <c r="B986" s="44">
        <v>3</v>
      </c>
      <c r="C986" s="44">
        <v>2011</v>
      </c>
      <c r="D986" s="44" t="str">
        <f t="shared" si="219"/>
        <v>4X3X3/2011</v>
      </c>
      <c r="E986" s="55">
        <v>127.12</v>
      </c>
      <c r="F986" s="55">
        <v>2.77</v>
      </c>
      <c r="G986" s="59">
        <f t="shared" si="214"/>
        <v>5.1956000000000007</v>
      </c>
      <c r="H986" s="59">
        <f t="shared" si="215"/>
        <v>11.144562000000002</v>
      </c>
      <c r="I986" s="59">
        <f t="shared" si="216"/>
        <v>146.23016200000004</v>
      </c>
      <c r="J986" s="59">
        <f t="shared" si="212"/>
        <v>173.65886038437449</v>
      </c>
      <c r="K986" s="59">
        <f t="shared" si="217"/>
        <v>27.428698384374457</v>
      </c>
      <c r="L986" s="60">
        <v>3.2500000000000001E-2</v>
      </c>
      <c r="M986" s="59"/>
      <c r="N986" s="59">
        <f>SUM(M$948:M986)</f>
        <v>0</v>
      </c>
      <c r="O986" s="59">
        <f>SUM(K$948:K986)</f>
        <v>1532.217077488918</v>
      </c>
      <c r="P986" s="60">
        <v>0.21344981044997527</v>
      </c>
      <c r="Q986" s="59">
        <f t="shared" si="220"/>
        <v>1532.217077488918</v>
      </c>
      <c r="R986" s="57">
        <f t="shared" si="218"/>
        <v>2.4446153846153846</v>
      </c>
      <c r="S986" s="61">
        <f t="shared" si="222"/>
        <v>0</v>
      </c>
      <c r="T986" s="43"/>
    </row>
    <row r="987" spans="1:20" s="22" customFormat="1" x14ac:dyDescent="0.25">
      <c r="A987" s="43" t="s">
        <v>20</v>
      </c>
      <c r="B987" s="44">
        <v>2</v>
      </c>
      <c r="C987" s="44">
        <v>2011</v>
      </c>
      <c r="D987" s="44" t="str">
        <f t="shared" si="219"/>
        <v>4X3X2/2011</v>
      </c>
      <c r="E987" s="55">
        <v>127.12</v>
      </c>
      <c r="F987" s="55">
        <v>2.77</v>
      </c>
      <c r="G987" s="59">
        <f t="shared" si="214"/>
        <v>5.1956000000000007</v>
      </c>
      <c r="H987" s="59">
        <f t="shared" si="215"/>
        <v>11.144562000000002</v>
      </c>
      <c r="I987" s="59">
        <f t="shared" si="216"/>
        <v>146.23016200000004</v>
      </c>
      <c r="J987" s="59">
        <f t="shared" si="212"/>
        <v>172.59737590769737</v>
      </c>
      <c r="K987" s="59">
        <f t="shared" si="217"/>
        <v>26.367213907697334</v>
      </c>
      <c r="L987" s="60">
        <v>3.2500000000000001E-2</v>
      </c>
      <c r="M987" s="59"/>
      <c r="N987" s="59">
        <f>SUM(M$948:M987)</f>
        <v>0</v>
      </c>
      <c r="O987" s="59">
        <f>SUM(K$948:K987)</f>
        <v>1558.5842913966153</v>
      </c>
      <c r="P987" s="60">
        <v>0.20603263556947421</v>
      </c>
      <c r="Q987" s="59">
        <f t="shared" si="220"/>
        <v>1558.5842913966153</v>
      </c>
      <c r="R987" s="57">
        <f t="shared" si="218"/>
        <v>2.4446153846153846</v>
      </c>
      <c r="S987" s="61"/>
      <c r="T987" s="43"/>
    </row>
    <row r="988" spans="1:20" s="22" customFormat="1" x14ac:dyDescent="0.25">
      <c r="A988" s="43" t="s">
        <v>20</v>
      </c>
      <c r="B988" s="44">
        <v>1</v>
      </c>
      <c r="C988" s="44">
        <v>2011</v>
      </c>
      <c r="D988" s="44" t="str">
        <f t="shared" si="219"/>
        <v>4X3X1/2011</v>
      </c>
      <c r="E988" s="55">
        <v>127.12</v>
      </c>
      <c r="F988" s="55">
        <v>2.77</v>
      </c>
      <c r="G988" s="59">
        <f t="shared" si="214"/>
        <v>5.1956000000000007</v>
      </c>
      <c r="H988" s="59">
        <f t="shared" si="215"/>
        <v>11.144562000000002</v>
      </c>
      <c r="I988" s="59">
        <f t="shared" si="216"/>
        <v>146.23016200000004</v>
      </c>
      <c r="J988" s="59">
        <f t="shared" si="212"/>
        <v>171.74818832635572</v>
      </c>
      <c r="K988" s="59">
        <f t="shared" si="217"/>
        <v>25.518026326355681</v>
      </c>
      <c r="L988" s="60">
        <v>3.2500000000000001E-2</v>
      </c>
      <c r="M988" s="59"/>
      <c r="N988" s="59">
        <f>SUM(M$948:M988)</f>
        <v>0</v>
      </c>
      <c r="O988" s="59">
        <f>SUM(K$948:K988)</f>
        <v>1584.1023177229711</v>
      </c>
      <c r="P988" s="60">
        <v>0.20009889566507336</v>
      </c>
      <c r="Q988" s="59">
        <f t="shared" si="220"/>
        <v>1584.1023177229711</v>
      </c>
      <c r="R988" s="57">
        <f t="shared" si="218"/>
        <v>2.4446153846153846</v>
      </c>
      <c r="S988" s="61">
        <f>R988/R989-1</f>
        <v>0</v>
      </c>
      <c r="T988" s="43"/>
    </row>
    <row r="989" spans="1:20" s="22" customFormat="1" x14ac:dyDescent="0.25">
      <c r="A989" s="43" t="s">
        <v>20</v>
      </c>
      <c r="B989" s="44">
        <v>12</v>
      </c>
      <c r="C989" s="44">
        <v>2010</v>
      </c>
      <c r="D989" s="44" t="str">
        <f t="shared" si="219"/>
        <v>4X3X12/2010</v>
      </c>
      <c r="E989" s="55">
        <v>127.12</v>
      </c>
      <c r="F989" s="55">
        <v>2.77</v>
      </c>
      <c r="G989" s="59">
        <f t="shared" si="214"/>
        <v>5.1956000000000007</v>
      </c>
      <c r="H989" s="59">
        <f t="shared" si="215"/>
        <v>11.144562000000002</v>
      </c>
      <c r="I989" s="59">
        <f t="shared" si="216"/>
        <v>146.23016200000004</v>
      </c>
      <c r="J989" s="59">
        <f t="shared" si="212"/>
        <v>170.89900074501404</v>
      </c>
      <c r="K989" s="59">
        <f t="shared" si="217"/>
        <v>24.668838745014</v>
      </c>
      <c r="L989" s="60">
        <v>3.2500000000000001E-2</v>
      </c>
      <c r="M989" s="59"/>
      <c r="N989" s="59">
        <f>SUM(M$948:M989)</f>
        <v>0</v>
      </c>
      <c r="O989" s="59">
        <f>SUM(K$948:K989)</f>
        <v>1608.7711564679851</v>
      </c>
      <c r="P989" s="60">
        <v>0.19416515576067248</v>
      </c>
      <c r="Q989" s="59">
        <f t="shared" si="220"/>
        <v>1608.7711564679851</v>
      </c>
      <c r="R989" s="57">
        <f t="shared" si="218"/>
        <v>2.4446153846153846</v>
      </c>
      <c r="S989" s="61">
        <f t="shared" ref="S989:S996" si="223">R989/R990-1</f>
        <v>0</v>
      </c>
      <c r="T989" s="43"/>
    </row>
    <row r="990" spans="1:20" s="22" customFormat="1" x14ac:dyDescent="0.25">
      <c r="A990" s="43" t="s">
        <v>20</v>
      </c>
      <c r="B990" s="44">
        <v>11</v>
      </c>
      <c r="C990" s="44">
        <v>2010</v>
      </c>
      <c r="D990" s="44" t="str">
        <f t="shared" si="219"/>
        <v>4X3X11/2010</v>
      </c>
      <c r="E990" s="55">
        <v>127.12</v>
      </c>
      <c r="F990" s="55">
        <v>2.77</v>
      </c>
      <c r="G990" s="59">
        <f t="shared" si="214"/>
        <v>5.1956000000000007</v>
      </c>
      <c r="H990" s="59">
        <f t="shared" si="215"/>
        <v>11.144562000000002</v>
      </c>
      <c r="I990" s="59">
        <f t="shared" si="216"/>
        <v>146.23016200000004</v>
      </c>
      <c r="J990" s="59">
        <f t="shared" si="212"/>
        <v>170.04981316367235</v>
      </c>
      <c r="K990" s="59">
        <f t="shared" si="217"/>
        <v>23.819651163672319</v>
      </c>
      <c r="L990" s="60">
        <v>3.2500000000000001E-2</v>
      </c>
      <c r="M990" s="59"/>
      <c r="N990" s="59">
        <f>SUM(M$948:M990)</f>
        <v>0</v>
      </c>
      <c r="O990" s="59">
        <f>SUM(K$948:K990)</f>
        <v>1632.5908076316573</v>
      </c>
      <c r="P990" s="60">
        <v>0.18823141585627162</v>
      </c>
      <c r="Q990" s="59">
        <f t="shared" si="220"/>
        <v>1632.5908076316573</v>
      </c>
      <c r="R990" s="57">
        <f t="shared" si="218"/>
        <v>2.4446153846153846</v>
      </c>
      <c r="S990" s="61">
        <f t="shared" si="223"/>
        <v>0</v>
      </c>
      <c r="T990" s="43"/>
    </row>
    <row r="991" spans="1:20" s="22" customFormat="1" x14ac:dyDescent="0.25">
      <c r="A991" s="43" t="s">
        <v>20</v>
      </c>
      <c r="B991" s="44">
        <v>10</v>
      </c>
      <c r="C991" s="44">
        <v>2010</v>
      </c>
      <c r="D991" s="44" t="str">
        <f t="shared" si="219"/>
        <v>4X3X10/2010</v>
      </c>
      <c r="E991" s="55">
        <v>127.12</v>
      </c>
      <c r="F991" s="55">
        <v>2.77</v>
      </c>
      <c r="G991" s="59">
        <f t="shared" si="214"/>
        <v>5.1956000000000007</v>
      </c>
      <c r="H991" s="59">
        <f t="shared" si="215"/>
        <v>11.144562000000002</v>
      </c>
      <c r="I991" s="59">
        <f t="shared" si="216"/>
        <v>146.23016200000004</v>
      </c>
      <c r="J991" s="59">
        <f t="shared" si="212"/>
        <v>169.74316209263225</v>
      </c>
      <c r="K991" s="59">
        <f t="shared" si="217"/>
        <v>23.513000092632211</v>
      </c>
      <c r="L991" s="60">
        <v>3.2500000000000001E-2</v>
      </c>
      <c r="M991" s="59"/>
      <c r="N991" s="59">
        <f>SUM(M$948:M991)</f>
        <v>0</v>
      </c>
      <c r="O991" s="59">
        <f>SUM(K$948:K991)</f>
        <v>1656.1038077242895</v>
      </c>
      <c r="P991" s="60">
        <v>0.18608867644634908</v>
      </c>
      <c r="Q991" s="59">
        <f t="shared" si="220"/>
        <v>1656.1038077242895</v>
      </c>
      <c r="R991" s="57">
        <f t="shared" si="218"/>
        <v>2.4446153846153846</v>
      </c>
      <c r="S991" s="61">
        <f t="shared" si="223"/>
        <v>0</v>
      </c>
      <c r="T991" s="43"/>
    </row>
    <row r="992" spans="1:20" s="22" customFormat="1" x14ac:dyDescent="0.25">
      <c r="A992" s="43" t="s">
        <v>20</v>
      </c>
      <c r="B992" s="44">
        <v>9</v>
      </c>
      <c r="C992" s="44">
        <v>2010</v>
      </c>
      <c r="D992" s="44" t="str">
        <f t="shared" si="219"/>
        <v>4X3X9/2010</v>
      </c>
      <c r="E992" s="55">
        <v>127.12</v>
      </c>
      <c r="F992" s="55">
        <v>2.77</v>
      </c>
      <c r="G992" s="59">
        <f t="shared" si="214"/>
        <v>5.1956000000000007</v>
      </c>
      <c r="H992" s="59">
        <f t="shared" si="215"/>
        <v>11.144562000000002</v>
      </c>
      <c r="I992" s="59">
        <f t="shared" si="216"/>
        <v>146.23016200000004</v>
      </c>
      <c r="J992" s="59">
        <f t="shared" si="212"/>
        <v>169.74316209263225</v>
      </c>
      <c r="K992" s="59">
        <f t="shared" si="217"/>
        <v>23.513000092632211</v>
      </c>
      <c r="L992" s="60">
        <v>3.2500000000000001E-2</v>
      </c>
      <c r="M992" s="59"/>
      <c r="N992" s="59">
        <f>SUM(M$948:M992)</f>
        <v>0</v>
      </c>
      <c r="O992" s="59">
        <f>SUM(K$948:K992)</f>
        <v>1679.6168078169217</v>
      </c>
      <c r="P992" s="60">
        <v>0.18608867644634908</v>
      </c>
      <c r="Q992" s="59">
        <f t="shared" si="220"/>
        <v>1679.6168078169217</v>
      </c>
      <c r="R992" s="57">
        <f t="shared" si="218"/>
        <v>2.4446153846153846</v>
      </c>
      <c r="S992" s="61">
        <f t="shared" si="223"/>
        <v>0</v>
      </c>
      <c r="T992" s="43"/>
    </row>
    <row r="993" spans="1:20" s="22" customFormat="1" x14ac:dyDescent="0.25">
      <c r="A993" s="43" t="s">
        <v>20</v>
      </c>
      <c r="B993" s="44">
        <v>8</v>
      </c>
      <c r="C993" s="44">
        <v>2010</v>
      </c>
      <c r="D993" s="44" t="str">
        <f t="shared" si="219"/>
        <v>4X3X8/2010</v>
      </c>
      <c r="E993" s="55">
        <v>127.12</v>
      </c>
      <c r="F993" s="55">
        <v>2.77</v>
      </c>
      <c r="G993" s="59">
        <f t="shared" si="214"/>
        <v>5.1956000000000007</v>
      </c>
      <c r="H993" s="59">
        <f t="shared" si="215"/>
        <v>11.144562000000002</v>
      </c>
      <c r="I993" s="59">
        <f t="shared" si="216"/>
        <v>146.23016200000004</v>
      </c>
      <c r="J993" s="59">
        <f t="shared" si="212"/>
        <v>170.04981316367235</v>
      </c>
      <c r="K993" s="59">
        <f t="shared" si="217"/>
        <v>23.819651163672319</v>
      </c>
      <c r="L993" s="60">
        <v>3.2500000000000001E-2</v>
      </c>
      <c r="M993" s="59"/>
      <c r="N993" s="59">
        <f>SUM(M$948:M993)</f>
        <v>0</v>
      </c>
      <c r="O993" s="59">
        <f>SUM(K$948:K993)</f>
        <v>1703.4364589805939</v>
      </c>
      <c r="P993" s="60">
        <v>0.18823141585627162</v>
      </c>
      <c r="Q993" s="59">
        <f t="shared" si="220"/>
        <v>1703.4364589805939</v>
      </c>
      <c r="R993" s="57">
        <f t="shared" si="218"/>
        <v>2.4446153846153846</v>
      </c>
      <c r="S993" s="61">
        <f t="shared" si="223"/>
        <v>0</v>
      </c>
      <c r="T993" s="43"/>
    </row>
    <row r="994" spans="1:20" s="22" customFormat="1" x14ac:dyDescent="0.25">
      <c r="A994" s="43" t="s">
        <v>20</v>
      </c>
      <c r="B994" s="44">
        <v>7</v>
      </c>
      <c r="C994" s="44">
        <v>2010</v>
      </c>
      <c r="D994" s="44" t="str">
        <f t="shared" si="219"/>
        <v>4X3X7/2010</v>
      </c>
      <c r="E994" s="55">
        <v>127.12</v>
      </c>
      <c r="F994" s="55">
        <v>2.77</v>
      </c>
      <c r="G994" s="59">
        <f t="shared" si="214"/>
        <v>5.1956000000000007</v>
      </c>
      <c r="H994" s="59">
        <f t="shared" si="215"/>
        <v>11.144562000000002</v>
      </c>
      <c r="I994" s="59">
        <f t="shared" si="216"/>
        <v>146.23016200000004</v>
      </c>
      <c r="J994" s="59">
        <f t="shared" si="212"/>
        <v>171.27641744783253</v>
      </c>
      <c r="K994" s="59">
        <f t="shared" si="217"/>
        <v>25.046255447832493</v>
      </c>
      <c r="L994" s="60">
        <v>3.2500000000000001E-2</v>
      </c>
      <c r="M994" s="59"/>
      <c r="N994" s="59">
        <f>SUM(M$948:M994)</f>
        <v>0</v>
      </c>
      <c r="O994" s="59">
        <f>SUM(K$948:K994)</f>
        <v>1728.4827144284263</v>
      </c>
      <c r="P994" s="60">
        <v>0.19680237349596175</v>
      </c>
      <c r="Q994" s="59">
        <f t="shared" si="220"/>
        <v>1728.4827144284263</v>
      </c>
      <c r="R994" s="57">
        <f t="shared" si="218"/>
        <v>2.4446153846153846</v>
      </c>
      <c r="S994" s="61">
        <f t="shared" si="223"/>
        <v>0</v>
      </c>
      <c r="T994" s="43"/>
    </row>
    <row r="995" spans="1:20" s="22" customFormat="1" x14ac:dyDescent="0.25">
      <c r="A995" s="43" t="s">
        <v>20</v>
      </c>
      <c r="B995" s="44">
        <v>6</v>
      </c>
      <c r="C995" s="44">
        <v>2010</v>
      </c>
      <c r="D995" s="44" t="str">
        <f t="shared" si="219"/>
        <v>4X3X6/2010</v>
      </c>
      <c r="E995" s="55">
        <v>127.12</v>
      </c>
      <c r="F995" s="55">
        <v>2.77</v>
      </c>
      <c r="G995" s="59">
        <f t="shared" si="214"/>
        <v>5.1956000000000007</v>
      </c>
      <c r="H995" s="59">
        <f t="shared" si="215"/>
        <v>11.144562000000002</v>
      </c>
      <c r="I995" s="59">
        <f t="shared" si="216"/>
        <v>146.23016200000004</v>
      </c>
      <c r="J995" s="59">
        <f t="shared" si="212"/>
        <v>169.29497975803525</v>
      </c>
      <c r="K995" s="59">
        <f t="shared" si="217"/>
        <v>23.064817758035218</v>
      </c>
      <c r="L995" s="60">
        <v>3.2500000000000001E-2</v>
      </c>
      <c r="M995" s="59"/>
      <c r="N995" s="59">
        <f>SUM(M$948:M995)</f>
        <v>0</v>
      </c>
      <c r="O995" s="59">
        <f>SUM(K$948:K995)</f>
        <v>1751.5475321864615</v>
      </c>
      <c r="P995" s="60">
        <v>0.18295698038569308</v>
      </c>
      <c r="Q995" s="59">
        <f t="shared" si="220"/>
        <v>1751.5475321864615</v>
      </c>
      <c r="R995" s="57">
        <f t="shared" si="218"/>
        <v>2.4446153846153846</v>
      </c>
      <c r="S995" s="61">
        <f t="shared" si="223"/>
        <v>0</v>
      </c>
      <c r="T995" s="43"/>
    </row>
    <row r="996" spans="1:20" s="22" customFormat="1" x14ac:dyDescent="0.25">
      <c r="A996" s="43" t="s">
        <v>20</v>
      </c>
      <c r="B996" s="44">
        <v>5</v>
      </c>
      <c r="C996" s="44">
        <v>2010</v>
      </c>
      <c r="D996" s="44" t="str">
        <f t="shared" si="219"/>
        <v>4X3X5/2010</v>
      </c>
      <c r="E996" s="55">
        <v>127.12</v>
      </c>
      <c r="F996" s="55">
        <v>2.77</v>
      </c>
      <c r="G996" s="59">
        <f t="shared" si="214"/>
        <v>5.1956000000000007</v>
      </c>
      <c r="H996" s="59">
        <f t="shared" si="215"/>
        <v>11.144562000000002</v>
      </c>
      <c r="I996" s="59">
        <f t="shared" si="216"/>
        <v>146.23016200000004</v>
      </c>
      <c r="J996" s="59">
        <f t="shared" si="212"/>
        <v>168.30426091313663</v>
      </c>
      <c r="K996" s="59">
        <f t="shared" si="217"/>
        <v>22.074098913136595</v>
      </c>
      <c r="L996" s="60">
        <v>3.2500000000000001E-2</v>
      </c>
      <c r="M996" s="59"/>
      <c r="N996" s="59">
        <f>SUM(M$948:M996)</f>
        <v>0</v>
      </c>
      <c r="O996" s="59">
        <f>SUM(K$948:K996)</f>
        <v>1773.6216310995981</v>
      </c>
      <c r="P996" s="60">
        <v>0.17603428383055875</v>
      </c>
      <c r="Q996" s="59">
        <f t="shared" si="220"/>
        <v>1773.6216310995981</v>
      </c>
      <c r="R996" s="57">
        <f t="shared" si="218"/>
        <v>2.4446153846153846</v>
      </c>
      <c r="S996" s="61">
        <f t="shared" si="223"/>
        <v>0</v>
      </c>
      <c r="T996" s="43"/>
    </row>
    <row r="997" spans="1:20" s="22" customFormat="1" x14ac:dyDescent="0.25">
      <c r="A997" s="43" t="s">
        <v>20</v>
      </c>
      <c r="B997" s="44">
        <v>4</v>
      </c>
      <c r="C997" s="44">
        <v>2010</v>
      </c>
      <c r="D997" s="44" t="str">
        <f t="shared" si="219"/>
        <v>4X3X4/2010</v>
      </c>
      <c r="E997" s="55">
        <v>127.12</v>
      </c>
      <c r="F997" s="55">
        <v>2.77</v>
      </c>
      <c r="G997" s="59">
        <f t="shared" si="214"/>
        <v>5.1956000000000007</v>
      </c>
      <c r="H997" s="59">
        <f t="shared" si="215"/>
        <v>11.144562000000002</v>
      </c>
      <c r="I997" s="59">
        <f t="shared" si="216"/>
        <v>146.23016200000004</v>
      </c>
      <c r="J997" s="59">
        <f t="shared" si="212"/>
        <v>167.47866187572112</v>
      </c>
      <c r="K997" s="59">
        <f t="shared" si="217"/>
        <v>21.24849987572108</v>
      </c>
      <c r="L997" s="60">
        <v>3.2500000000000001E-2</v>
      </c>
      <c r="M997" s="59"/>
      <c r="N997" s="59">
        <f>SUM(M$948:M997)</f>
        <v>0</v>
      </c>
      <c r="O997" s="59">
        <f>SUM(K$948:K997)</f>
        <v>1794.8701309753192</v>
      </c>
      <c r="P997" s="60">
        <v>0.17026537003461348</v>
      </c>
      <c r="Q997" s="59">
        <f t="shared" si="220"/>
        <v>1794.8701309753192</v>
      </c>
      <c r="R997" s="57">
        <f t="shared" si="218"/>
        <v>2.4446153846153846</v>
      </c>
      <c r="S997" s="61"/>
      <c r="T997" s="43"/>
    </row>
    <row r="998" spans="1:20" s="22" customFormat="1" x14ac:dyDescent="0.25">
      <c r="A998" s="43" t="s">
        <v>20</v>
      </c>
      <c r="B998" s="44">
        <v>3</v>
      </c>
      <c r="C998" s="44">
        <v>2010</v>
      </c>
      <c r="D998" s="44" t="str">
        <f t="shared" si="219"/>
        <v>4X3X3/2010</v>
      </c>
      <c r="E998" s="55">
        <v>127.12</v>
      </c>
      <c r="F998" s="55">
        <v>2.77</v>
      </c>
      <c r="G998" s="59">
        <f t="shared" si="214"/>
        <v>5.1956000000000007</v>
      </c>
      <c r="H998" s="59">
        <f t="shared" si="215"/>
        <v>11.144562000000002</v>
      </c>
      <c r="I998" s="59">
        <f t="shared" si="216"/>
        <v>146.23016200000004</v>
      </c>
      <c r="J998" s="59">
        <f t="shared" si="212"/>
        <v>167.7853129467612</v>
      </c>
      <c r="K998" s="59">
        <f t="shared" si="217"/>
        <v>21.55515094676116</v>
      </c>
      <c r="L998" s="60">
        <v>3.2500000000000001E-2</v>
      </c>
      <c r="M998" s="59"/>
      <c r="N998" s="59">
        <f>SUM(M$948:M998)</f>
        <v>0</v>
      </c>
      <c r="O998" s="59">
        <f>SUM(K$948:K998)</f>
        <v>1816.4252819220803</v>
      </c>
      <c r="P998" s="60">
        <v>0.17240810944453602</v>
      </c>
      <c r="Q998" s="59">
        <f t="shared" si="220"/>
        <v>1816.4252819220803</v>
      </c>
      <c r="R998" s="57">
        <f t="shared" si="218"/>
        <v>2.4446153846153846</v>
      </c>
      <c r="S998" s="61">
        <f>R998/R999-1</f>
        <v>0</v>
      </c>
      <c r="T998" s="43"/>
    </row>
    <row r="999" spans="1:20" s="22" customFormat="1" x14ac:dyDescent="0.25">
      <c r="A999" s="43" t="s">
        <v>20</v>
      </c>
      <c r="B999" s="44">
        <v>2</v>
      </c>
      <c r="C999" s="44">
        <v>2010</v>
      </c>
      <c r="D999" s="44" t="str">
        <f t="shared" si="219"/>
        <v>4X3X2/2010</v>
      </c>
      <c r="E999" s="55">
        <v>127.12</v>
      </c>
      <c r="F999" s="55">
        <v>2.77</v>
      </c>
      <c r="G999" s="59">
        <f t="shared" si="214"/>
        <v>5.1956000000000007</v>
      </c>
      <c r="H999" s="59">
        <f t="shared" si="215"/>
        <v>11.144562000000002</v>
      </c>
      <c r="I999" s="59">
        <f t="shared" si="216"/>
        <v>146.23016200000004</v>
      </c>
      <c r="J999" s="59">
        <f t="shared" si="212"/>
        <v>167.03047954112415</v>
      </c>
      <c r="K999" s="59">
        <f t="shared" si="217"/>
        <v>20.800317541124116</v>
      </c>
      <c r="L999" s="60">
        <v>3.2500000000000001E-2</v>
      </c>
      <c r="M999" s="59"/>
      <c r="N999" s="59">
        <f>SUM(M$948:M999)</f>
        <v>0</v>
      </c>
      <c r="O999" s="59">
        <f>SUM(K$948:K999)</f>
        <v>1837.2255994632044</v>
      </c>
      <c r="P999" s="60">
        <v>0.16713367397395748</v>
      </c>
      <c r="Q999" s="59">
        <f t="shared" si="220"/>
        <v>1837.2255994632044</v>
      </c>
      <c r="R999" s="57">
        <f t="shared" si="218"/>
        <v>2.4446153846153846</v>
      </c>
      <c r="S999" s="61">
        <f t="shared" ref="S999:S1006" si="224">R999/R1000-1</f>
        <v>0</v>
      </c>
      <c r="T999" s="43"/>
    </row>
    <row r="1000" spans="1:20" s="22" customFormat="1" x14ac:dyDescent="0.25">
      <c r="A1000" s="43" t="s">
        <v>20</v>
      </c>
      <c r="B1000" s="44">
        <v>1</v>
      </c>
      <c r="C1000" s="44">
        <v>2010</v>
      </c>
      <c r="D1000" s="44" t="str">
        <f t="shared" si="219"/>
        <v>4X3X1/2010</v>
      </c>
      <c r="E1000" s="55">
        <v>127.12</v>
      </c>
      <c r="F1000" s="55">
        <v>2.77</v>
      </c>
      <c r="G1000" s="59">
        <f t="shared" si="214"/>
        <v>5.1956000000000007</v>
      </c>
      <c r="H1000" s="59">
        <f t="shared" si="215"/>
        <v>11.144562000000002</v>
      </c>
      <c r="I1000" s="59">
        <f t="shared" si="216"/>
        <v>146.23016200000004</v>
      </c>
      <c r="J1000" s="59">
        <f t="shared" si="212"/>
        <v>167.24277643645954</v>
      </c>
      <c r="K1000" s="59">
        <f t="shared" si="217"/>
        <v>21.012614436459501</v>
      </c>
      <c r="L1000" s="60">
        <v>3.2500000000000001E-2</v>
      </c>
      <c r="M1000" s="59"/>
      <c r="N1000" s="59">
        <f>SUM(M$948:M1000)</f>
        <v>0</v>
      </c>
      <c r="O1000" s="59">
        <f>SUM(K$948:K1000)</f>
        <v>1858.2382138996638</v>
      </c>
      <c r="P1000" s="60">
        <v>0.16861710895005769</v>
      </c>
      <c r="Q1000" s="59">
        <f t="shared" si="220"/>
        <v>1858.2382138996638</v>
      </c>
      <c r="R1000" s="57">
        <f t="shared" si="218"/>
        <v>2.4446153846153846</v>
      </c>
      <c r="S1000" s="61">
        <f t="shared" si="224"/>
        <v>0</v>
      </c>
      <c r="T1000" s="43"/>
    </row>
    <row r="1001" spans="1:20" s="22" customFormat="1" x14ac:dyDescent="0.25">
      <c r="A1001" s="43" t="s">
        <v>20</v>
      </c>
      <c r="B1001" s="44">
        <v>12</v>
      </c>
      <c r="C1001" s="44">
        <v>2009</v>
      </c>
      <c r="D1001" s="44" t="str">
        <f t="shared" si="219"/>
        <v>4X3X12/2009</v>
      </c>
      <c r="E1001" s="55">
        <v>127.12</v>
      </c>
      <c r="F1001" s="55">
        <v>2.77</v>
      </c>
      <c r="G1001" s="59">
        <f t="shared" si="214"/>
        <v>5.1956000000000007</v>
      </c>
      <c r="H1001" s="59">
        <f t="shared" si="215"/>
        <v>11.144562000000002</v>
      </c>
      <c r="I1001" s="59">
        <f t="shared" si="216"/>
        <v>146.23016200000004</v>
      </c>
      <c r="J1001" s="59">
        <f t="shared" si="212"/>
        <v>167.24277643645954</v>
      </c>
      <c r="K1001" s="59">
        <f t="shared" si="217"/>
        <v>21.012614436459501</v>
      </c>
      <c r="L1001" s="60">
        <v>3.2500000000000001E-2</v>
      </c>
      <c r="M1001" s="59"/>
      <c r="N1001" s="59">
        <f>SUM(M$948:M1001)</f>
        <v>0</v>
      </c>
      <c r="O1001" s="59">
        <f>SUM(K$948:K1001)</f>
        <v>1879.2508283361233</v>
      </c>
      <c r="P1001" s="60">
        <v>0.16861710895005769</v>
      </c>
      <c r="Q1001" s="59">
        <f t="shared" si="220"/>
        <v>1879.2508283361233</v>
      </c>
      <c r="R1001" s="57">
        <f t="shared" si="218"/>
        <v>2.4446153846153846</v>
      </c>
      <c r="S1001" s="61">
        <f t="shared" si="224"/>
        <v>0</v>
      </c>
      <c r="T1001" s="43"/>
    </row>
    <row r="1002" spans="1:20" s="22" customFormat="1" x14ac:dyDescent="0.25">
      <c r="A1002" s="43" t="s">
        <v>20</v>
      </c>
      <c r="B1002" s="44">
        <v>11</v>
      </c>
      <c r="C1002" s="44">
        <v>2009</v>
      </c>
      <c r="D1002" s="44" t="str">
        <f t="shared" si="219"/>
        <v>4X3X11/2009</v>
      </c>
      <c r="E1002" s="55">
        <v>127.12</v>
      </c>
      <c r="F1002" s="55">
        <v>2.77</v>
      </c>
      <c r="G1002" s="59">
        <f t="shared" si="214"/>
        <v>5.1956000000000007</v>
      </c>
      <c r="H1002" s="59">
        <f t="shared" si="215"/>
        <v>11.144562000000002</v>
      </c>
      <c r="I1002" s="59">
        <f t="shared" si="216"/>
        <v>146.23016200000004</v>
      </c>
      <c r="J1002" s="59">
        <f t="shared" si="212"/>
        <v>167.24277643645954</v>
      </c>
      <c r="K1002" s="59">
        <f t="shared" si="217"/>
        <v>21.012614436459501</v>
      </c>
      <c r="L1002" s="60">
        <v>3.2500000000000001E-2</v>
      </c>
      <c r="M1002" s="59"/>
      <c r="N1002" s="59">
        <f>SUM(M$948:M1002)</f>
        <v>0</v>
      </c>
      <c r="O1002" s="59">
        <f>SUM(K$948:K1002)</f>
        <v>1900.2634427725827</v>
      </c>
      <c r="P1002" s="60">
        <v>0.16861710895005769</v>
      </c>
      <c r="Q1002" s="59">
        <f t="shared" si="220"/>
        <v>1900.2634427725827</v>
      </c>
      <c r="R1002" s="57">
        <f t="shared" si="218"/>
        <v>2.4446153846153846</v>
      </c>
      <c r="S1002" s="61">
        <f t="shared" si="224"/>
        <v>0</v>
      </c>
      <c r="T1002" s="43"/>
    </row>
    <row r="1003" spans="1:20" s="22" customFormat="1" x14ac:dyDescent="0.25">
      <c r="A1003" s="43" t="s">
        <v>20</v>
      </c>
      <c r="B1003" s="44">
        <v>10</v>
      </c>
      <c r="C1003" s="44">
        <v>2009</v>
      </c>
      <c r="D1003" s="44" t="str">
        <f t="shared" si="219"/>
        <v>4X3X10/2009</v>
      </c>
      <c r="E1003" s="55">
        <v>127.12</v>
      </c>
      <c r="F1003" s="55">
        <v>2.77</v>
      </c>
      <c r="G1003" s="59">
        <f t="shared" si="214"/>
        <v>5.1956000000000007</v>
      </c>
      <c r="H1003" s="59">
        <f t="shared" si="215"/>
        <v>11.144562000000002</v>
      </c>
      <c r="I1003" s="59">
        <f t="shared" si="216"/>
        <v>146.23016200000004</v>
      </c>
      <c r="J1003" s="59">
        <f t="shared" si="212"/>
        <v>165.21416165880999</v>
      </c>
      <c r="K1003" s="59">
        <f t="shared" si="217"/>
        <v>18.98399965880995</v>
      </c>
      <c r="L1003" s="60">
        <v>3.2500000000000001E-2</v>
      </c>
      <c r="M1003" s="59"/>
      <c r="N1003" s="59">
        <f>SUM(M$948:M1003)</f>
        <v>0</v>
      </c>
      <c r="O1003" s="59">
        <f>SUM(K$948:K1003)</f>
        <v>1919.2474424313928</v>
      </c>
      <c r="P1003" s="60">
        <v>0.15444206362287785</v>
      </c>
      <c r="Q1003" s="59">
        <f t="shared" si="220"/>
        <v>1919.2474424313928</v>
      </c>
      <c r="R1003" s="57">
        <f t="shared" si="218"/>
        <v>2.4446153846153846</v>
      </c>
      <c r="S1003" s="61">
        <f t="shared" si="224"/>
        <v>0</v>
      </c>
      <c r="T1003" s="43"/>
    </row>
    <row r="1004" spans="1:20" s="22" customFormat="1" x14ac:dyDescent="0.25">
      <c r="A1004" s="43" t="s">
        <v>20</v>
      </c>
      <c r="B1004" s="44">
        <v>9</v>
      </c>
      <c r="C1004" s="44">
        <v>2009</v>
      </c>
      <c r="D1004" s="44" t="str">
        <f t="shared" si="219"/>
        <v>4X3X9/2009</v>
      </c>
      <c r="E1004" s="55">
        <v>127.12</v>
      </c>
      <c r="F1004" s="55">
        <v>2.77</v>
      </c>
      <c r="G1004" s="59">
        <f t="shared" si="214"/>
        <v>5.1956000000000007</v>
      </c>
      <c r="H1004" s="59">
        <f t="shared" si="215"/>
        <v>11.144562000000002</v>
      </c>
      <c r="I1004" s="59">
        <f t="shared" si="216"/>
        <v>146.23016200000004</v>
      </c>
      <c r="J1004" s="59">
        <f t="shared" si="212"/>
        <v>165.42645855414537</v>
      </c>
      <c r="K1004" s="59">
        <f t="shared" si="217"/>
        <v>19.196296554145334</v>
      </c>
      <c r="L1004" s="60">
        <v>3.2500000000000001E-2</v>
      </c>
      <c r="M1004" s="59"/>
      <c r="N1004" s="59">
        <f>SUM(M$948:M1004)</f>
        <v>0</v>
      </c>
      <c r="O1004" s="59">
        <f>SUM(K$948:K1004)</f>
        <v>1938.4437389855382</v>
      </c>
      <c r="P1004" s="60">
        <v>0.15592549859897809</v>
      </c>
      <c r="Q1004" s="59">
        <f t="shared" si="220"/>
        <v>1938.4437389855382</v>
      </c>
      <c r="R1004" s="57">
        <f t="shared" si="218"/>
        <v>2.4446153846153846</v>
      </c>
      <c r="S1004" s="61">
        <f t="shared" si="224"/>
        <v>0</v>
      </c>
      <c r="T1004" s="43"/>
    </row>
    <row r="1005" spans="1:20" s="22" customFormat="1" x14ac:dyDescent="0.25">
      <c r="A1005" s="43" t="s">
        <v>20</v>
      </c>
      <c r="B1005" s="44">
        <v>8</v>
      </c>
      <c r="C1005" s="44">
        <v>2009</v>
      </c>
      <c r="D1005" s="44" t="str">
        <f t="shared" si="219"/>
        <v>4X3X8/2009</v>
      </c>
      <c r="E1005" s="55">
        <v>127.12</v>
      </c>
      <c r="F1005" s="55">
        <v>2.77</v>
      </c>
      <c r="G1005" s="59">
        <f t="shared" si="214"/>
        <v>5.1956000000000007</v>
      </c>
      <c r="H1005" s="59">
        <f t="shared" si="215"/>
        <v>11.144562000000002</v>
      </c>
      <c r="I1005" s="59">
        <f t="shared" si="216"/>
        <v>146.23016200000004</v>
      </c>
      <c r="J1005" s="59">
        <f t="shared" si="212"/>
        <v>164.86033349991763</v>
      </c>
      <c r="K1005" s="59">
        <f t="shared" si="217"/>
        <v>18.630171499917594</v>
      </c>
      <c r="L1005" s="60">
        <v>3.2500000000000001E-2</v>
      </c>
      <c r="M1005" s="59"/>
      <c r="N1005" s="59">
        <f>SUM(M$948:M1005)</f>
        <v>0</v>
      </c>
      <c r="O1005" s="59">
        <f>SUM(K$948:K1005)</f>
        <v>1957.0739104854558</v>
      </c>
      <c r="P1005" s="60">
        <v>0.15196967199604419</v>
      </c>
      <c r="Q1005" s="59">
        <f t="shared" si="220"/>
        <v>1957.0739104854558</v>
      </c>
      <c r="R1005" s="57">
        <f t="shared" si="218"/>
        <v>2.4446153846153846</v>
      </c>
      <c r="S1005" s="61">
        <f t="shared" si="224"/>
        <v>0</v>
      </c>
      <c r="T1005" s="43"/>
    </row>
    <row r="1006" spans="1:20" s="22" customFormat="1" x14ac:dyDescent="0.25">
      <c r="A1006" s="43" t="s">
        <v>20</v>
      </c>
      <c r="B1006" s="44">
        <v>7</v>
      </c>
      <c r="C1006" s="44">
        <v>2009</v>
      </c>
      <c r="D1006" s="44" t="str">
        <f t="shared" si="219"/>
        <v>4X3X7/2009</v>
      </c>
      <c r="E1006" s="55">
        <v>127.12</v>
      </c>
      <c r="F1006" s="55">
        <v>2.77</v>
      </c>
      <c r="G1006" s="59">
        <f t="shared" si="214"/>
        <v>5.1956000000000007</v>
      </c>
      <c r="H1006" s="59">
        <f t="shared" si="215"/>
        <v>11.144562000000002</v>
      </c>
      <c r="I1006" s="59">
        <f t="shared" si="216"/>
        <v>146.23016200000004</v>
      </c>
      <c r="J1006" s="59">
        <f t="shared" si="212"/>
        <v>165.00186476347457</v>
      </c>
      <c r="K1006" s="59">
        <f t="shared" si="217"/>
        <v>18.771702763474536</v>
      </c>
      <c r="L1006" s="60">
        <v>3.2500000000000001E-2</v>
      </c>
      <c r="M1006" s="59"/>
      <c r="N1006" s="59">
        <f>SUM(M$948:M1006)</f>
        <v>0</v>
      </c>
      <c r="O1006" s="59">
        <f>SUM(K$948:K1006)</f>
        <v>1975.8456132489305</v>
      </c>
      <c r="P1006" s="60">
        <v>0.15295862864677764</v>
      </c>
      <c r="Q1006" s="59">
        <f t="shared" si="220"/>
        <v>1975.8456132489305</v>
      </c>
      <c r="R1006" s="57">
        <f t="shared" si="218"/>
        <v>2.4446153846153846</v>
      </c>
      <c r="S1006" s="61">
        <f t="shared" si="224"/>
        <v>0</v>
      </c>
      <c r="T1006" s="43"/>
    </row>
    <row r="1007" spans="1:20" s="22" customFormat="1" x14ac:dyDescent="0.25">
      <c r="A1007" s="43" t="s">
        <v>20</v>
      </c>
      <c r="B1007" s="44">
        <v>6</v>
      </c>
      <c r="C1007" s="44">
        <v>2009</v>
      </c>
      <c r="D1007" s="44" t="str">
        <f t="shared" si="219"/>
        <v>4X3X6/2009</v>
      </c>
      <c r="E1007" s="55">
        <v>127.12</v>
      </c>
      <c r="F1007" s="55">
        <v>2.77</v>
      </c>
      <c r="G1007" s="59">
        <f t="shared" si="214"/>
        <v>5.1956000000000007</v>
      </c>
      <c r="H1007" s="59">
        <f t="shared" si="215"/>
        <v>11.144562000000002</v>
      </c>
      <c r="I1007" s="59">
        <f t="shared" si="216"/>
        <v>146.23016200000004</v>
      </c>
      <c r="J1007" s="59">
        <f t="shared" si="212"/>
        <v>158.70372353519039</v>
      </c>
      <c r="K1007" s="59">
        <f t="shared" si="217"/>
        <v>12.473561535190356</v>
      </c>
      <c r="L1007" s="60">
        <v>3.2500000000000001E-2</v>
      </c>
      <c r="M1007" s="59"/>
      <c r="N1007" s="59">
        <f>SUM(M$948:M1007)</f>
        <v>0</v>
      </c>
      <c r="O1007" s="59">
        <f>SUM(K$948:K1007)</f>
        <v>1988.3191747841208</v>
      </c>
      <c r="P1007" s="60">
        <v>0.10895005768913796</v>
      </c>
      <c r="Q1007" s="59">
        <f t="shared" si="220"/>
        <v>1988.3191747841208</v>
      </c>
      <c r="R1007" s="57">
        <f t="shared" si="218"/>
        <v>2.4446153846153846</v>
      </c>
      <c r="S1007" s="61"/>
      <c r="T1007" s="43"/>
    </row>
    <row r="1008" spans="1:20" s="22" customFormat="1" x14ac:dyDescent="0.25">
      <c r="A1008" s="43" t="s">
        <v>20</v>
      </c>
      <c r="B1008" s="44">
        <v>5</v>
      </c>
      <c r="C1008" s="44">
        <v>2009</v>
      </c>
      <c r="D1008" s="44" t="str">
        <f t="shared" si="219"/>
        <v>4X3X5/2009</v>
      </c>
      <c r="E1008" s="55">
        <v>127.12</v>
      </c>
      <c r="F1008" s="55">
        <v>2.77</v>
      </c>
      <c r="G1008" s="59">
        <f t="shared" si="214"/>
        <v>5.1956000000000007</v>
      </c>
      <c r="H1008" s="59">
        <f t="shared" si="215"/>
        <v>11.144562000000002</v>
      </c>
      <c r="I1008" s="59">
        <f t="shared" si="216"/>
        <v>146.23016200000004</v>
      </c>
      <c r="J1008" s="59">
        <f t="shared" si="212"/>
        <v>158.42066100807651</v>
      </c>
      <c r="K1008" s="59">
        <f t="shared" si="217"/>
        <v>12.190499008076472</v>
      </c>
      <c r="L1008" s="60">
        <v>3.2500000000000001E-2</v>
      </c>
      <c r="M1008" s="59"/>
      <c r="N1008" s="59">
        <f>SUM(M$948:M1008)</f>
        <v>0</v>
      </c>
      <c r="O1008" s="59">
        <f>SUM(K$948:K1008)</f>
        <v>2000.5096737921972</v>
      </c>
      <c r="P1008" s="60">
        <v>0.10697214438767101</v>
      </c>
      <c r="Q1008" s="59">
        <f t="shared" si="220"/>
        <v>2000.5096737921972</v>
      </c>
      <c r="R1008" s="57">
        <f t="shared" si="218"/>
        <v>2.4446153846153846</v>
      </c>
      <c r="S1008" s="61">
        <f>R1008/R1009-1</f>
        <v>0</v>
      </c>
      <c r="T1008" s="43"/>
    </row>
    <row r="1009" spans="1:20" s="22" customFormat="1" x14ac:dyDescent="0.25">
      <c r="A1009" s="43" t="s">
        <v>20</v>
      </c>
      <c r="B1009" s="44">
        <v>4</v>
      </c>
      <c r="C1009" s="44">
        <v>2009</v>
      </c>
      <c r="D1009" s="44" t="str">
        <f t="shared" si="219"/>
        <v>4X3X4/2009</v>
      </c>
      <c r="E1009" s="55">
        <v>127.12</v>
      </c>
      <c r="F1009" s="55">
        <v>2.77</v>
      </c>
      <c r="G1009" s="59">
        <f t="shared" si="214"/>
        <v>5.1956000000000007</v>
      </c>
      <c r="H1009" s="59">
        <f t="shared" si="215"/>
        <v>11.144562000000002</v>
      </c>
      <c r="I1009" s="59">
        <f t="shared" si="216"/>
        <v>146.23016200000004</v>
      </c>
      <c r="J1009" s="59">
        <f t="shared" si="212"/>
        <v>157.28841089962091</v>
      </c>
      <c r="K1009" s="59">
        <f t="shared" si="217"/>
        <v>11.058248899620878</v>
      </c>
      <c r="L1009" s="60">
        <v>3.2500000000000001E-2</v>
      </c>
      <c r="M1009" s="59"/>
      <c r="N1009" s="59">
        <f>SUM(M$948:M1009)</f>
        <v>0</v>
      </c>
      <c r="O1009" s="59">
        <f>SUM(K$948:K1009)</f>
        <v>2011.567922691818</v>
      </c>
      <c r="P1009" s="60">
        <v>9.9060491181803198E-2</v>
      </c>
      <c r="Q1009" s="59">
        <f t="shared" si="220"/>
        <v>2011.567922691818</v>
      </c>
      <c r="R1009" s="57">
        <f t="shared" si="218"/>
        <v>2.4446153846153846</v>
      </c>
      <c r="S1009" s="61">
        <f t="shared" ref="S1009:S1016" si="225">R1009/R1010-1</f>
        <v>0</v>
      </c>
      <c r="T1009" s="43"/>
    </row>
    <row r="1010" spans="1:20" s="22" customFormat="1" x14ac:dyDescent="0.25">
      <c r="A1010" s="43" t="s">
        <v>20</v>
      </c>
      <c r="B1010" s="44">
        <v>3</v>
      </c>
      <c r="C1010" s="44">
        <v>2009</v>
      </c>
      <c r="D1010" s="44" t="str">
        <f t="shared" si="219"/>
        <v>4X3X3/2009</v>
      </c>
      <c r="E1010" s="55">
        <v>127.12</v>
      </c>
      <c r="F1010" s="55">
        <v>2.77</v>
      </c>
      <c r="G1010" s="59">
        <f t="shared" si="214"/>
        <v>5.1956000000000007</v>
      </c>
      <c r="H1010" s="59">
        <f t="shared" si="215"/>
        <v>11.144562000000002</v>
      </c>
      <c r="I1010" s="59">
        <f t="shared" si="216"/>
        <v>146.23016200000004</v>
      </c>
      <c r="J1010" s="59">
        <f t="shared" si="212"/>
        <v>158.27912974451957</v>
      </c>
      <c r="K1010" s="59">
        <f t="shared" si="217"/>
        <v>12.04896774451953</v>
      </c>
      <c r="L1010" s="60">
        <v>3.2500000000000001E-2</v>
      </c>
      <c r="M1010" s="59"/>
      <c r="N1010" s="59">
        <f>SUM(M$948:M1010)</f>
        <v>0</v>
      </c>
      <c r="O1010" s="59">
        <f>SUM(K$948:K1010)</f>
        <v>2023.6168904363376</v>
      </c>
      <c r="P1010" s="60">
        <v>0.10598318773693752</v>
      </c>
      <c r="Q1010" s="59">
        <f t="shared" si="220"/>
        <v>2023.6168904363376</v>
      </c>
      <c r="R1010" s="57">
        <f t="shared" si="218"/>
        <v>2.4446153846153846</v>
      </c>
      <c r="S1010" s="61">
        <f t="shared" si="225"/>
        <v>0</v>
      </c>
      <c r="T1010" s="43"/>
    </row>
    <row r="1011" spans="1:20" s="22" customFormat="1" x14ac:dyDescent="0.25">
      <c r="A1011" s="43" t="s">
        <v>20</v>
      </c>
      <c r="B1011" s="44">
        <v>2</v>
      </c>
      <c r="C1011" s="44">
        <v>2009</v>
      </c>
      <c r="D1011" s="44" t="str">
        <f t="shared" si="219"/>
        <v>4X3X2/2009</v>
      </c>
      <c r="E1011" s="55">
        <v>127.12</v>
      </c>
      <c r="F1011" s="55">
        <v>2.77</v>
      </c>
      <c r="G1011" s="59">
        <f t="shared" si="214"/>
        <v>5.1956000000000007</v>
      </c>
      <c r="H1011" s="59">
        <f t="shared" si="215"/>
        <v>11.144562000000002</v>
      </c>
      <c r="I1011" s="59">
        <f t="shared" si="216"/>
        <v>146.23016200000004</v>
      </c>
      <c r="J1011" s="59">
        <f t="shared" si="212"/>
        <v>158.70372353519039</v>
      </c>
      <c r="K1011" s="59">
        <f t="shared" si="217"/>
        <v>12.473561535190356</v>
      </c>
      <c r="L1011" s="60">
        <v>3.2500000000000001E-2</v>
      </c>
      <c r="M1011" s="59"/>
      <c r="N1011" s="59">
        <f>SUM(M$948:M1011)</f>
        <v>0</v>
      </c>
      <c r="O1011" s="59">
        <f>SUM(K$948:K1011)</f>
        <v>2036.090451971528</v>
      </c>
      <c r="P1011" s="60">
        <v>0.10895005768913796</v>
      </c>
      <c r="Q1011" s="59">
        <f t="shared" si="220"/>
        <v>2036.090451971528</v>
      </c>
      <c r="R1011" s="57">
        <f t="shared" si="218"/>
        <v>2.4446153846153846</v>
      </c>
      <c r="S1011" s="61">
        <f t="shared" si="225"/>
        <v>0</v>
      </c>
      <c r="T1011" s="43"/>
    </row>
    <row r="1012" spans="1:20" s="22" customFormat="1" x14ac:dyDescent="0.25">
      <c r="A1012" s="43" t="s">
        <v>20</v>
      </c>
      <c r="B1012" s="44">
        <v>1</v>
      </c>
      <c r="C1012" s="44">
        <v>2009</v>
      </c>
      <c r="D1012" s="44" t="str">
        <f t="shared" si="219"/>
        <v>4X3X1/2009</v>
      </c>
      <c r="E1012" s="55">
        <v>127.12</v>
      </c>
      <c r="F1012" s="55">
        <v>2.77</v>
      </c>
      <c r="G1012" s="59">
        <f t="shared" si="214"/>
        <v>5.1956000000000007</v>
      </c>
      <c r="H1012" s="59">
        <f t="shared" si="215"/>
        <v>11.144562000000002</v>
      </c>
      <c r="I1012" s="59">
        <f t="shared" si="216"/>
        <v>146.23016200000004</v>
      </c>
      <c r="J1012" s="59">
        <f t="shared" si="212"/>
        <v>161.13334355958466</v>
      </c>
      <c r="K1012" s="59">
        <f t="shared" si="217"/>
        <v>14.903181559584624</v>
      </c>
      <c r="L1012" s="60">
        <v>3.2500000000000001E-2</v>
      </c>
      <c r="M1012" s="59"/>
      <c r="N1012" s="59">
        <f>SUM(M$948:M1012)</f>
        <v>0</v>
      </c>
      <c r="O1012" s="59">
        <f>SUM(K$948:K1012)</f>
        <v>2050.9936335311127</v>
      </c>
      <c r="P1012" s="60">
        <v>0.12592714686006262</v>
      </c>
      <c r="Q1012" s="59">
        <f t="shared" si="220"/>
        <v>2050.9936335311127</v>
      </c>
      <c r="R1012" s="57">
        <f t="shared" si="218"/>
        <v>2.4446153846153846</v>
      </c>
      <c r="S1012" s="61">
        <f t="shared" si="225"/>
        <v>0</v>
      </c>
      <c r="T1012" s="43"/>
    </row>
    <row r="1013" spans="1:20" s="22" customFormat="1" x14ac:dyDescent="0.25">
      <c r="A1013" s="43" t="s">
        <v>20</v>
      </c>
      <c r="B1013" s="44">
        <v>12</v>
      </c>
      <c r="C1013" s="44">
        <v>2008</v>
      </c>
      <c r="D1013" s="44" t="str">
        <f t="shared" si="219"/>
        <v>4X3X12/2008</v>
      </c>
      <c r="E1013" s="55">
        <v>127.12</v>
      </c>
      <c r="F1013" s="55">
        <v>2.77</v>
      </c>
      <c r="G1013" s="59">
        <f t="shared" si="214"/>
        <v>5.1956000000000007</v>
      </c>
      <c r="H1013" s="59">
        <f t="shared" si="215"/>
        <v>11.144562000000002</v>
      </c>
      <c r="I1013" s="59">
        <f t="shared" si="216"/>
        <v>146.23016200000004</v>
      </c>
      <c r="J1013" s="59">
        <f t="shared" si="212"/>
        <v>164.71880223636063</v>
      </c>
      <c r="K1013" s="59">
        <f t="shared" si="217"/>
        <v>18.488640236360595</v>
      </c>
      <c r="L1013" s="60">
        <v>3.61E-2</v>
      </c>
      <c r="M1013" s="59"/>
      <c r="N1013" s="59">
        <f>SUM(M$948:M1013)</f>
        <v>0</v>
      </c>
      <c r="O1013" s="59">
        <f>SUM(K$948:K1013)</f>
        <v>2069.4822737674731</v>
      </c>
      <c r="P1013" s="60">
        <v>0.15098071534531068</v>
      </c>
      <c r="Q1013" s="59">
        <f t="shared" si="220"/>
        <v>2069.4822737674731</v>
      </c>
      <c r="R1013" s="57">
        <f t="shared" si="218"/>
        <v>2.4446153846153846</v>
      </c>
      <c r="S1013" s="61">
        <f t="shared" si="225"/>
        <v>0</v>
      </c>
      <c r="T1013" s="43"/>
    </row>
    <row r="1014" spans="1:20" s="22" customFormat="1" x14ac:dyDescent="0.25">
      <c r="A1014" s="43" t="s">
        <v>20</v>
      </c>
      <c r="B1014" s="44">
        <v>11</v>
      </c>
      <c r="C1014" s="44">
        <v>2008</v>
      </c>
      <c r="D1014" s="44" t="str">
        <f t="shared" si="219"/>
        <v>4X3X11/2008</v>
      </c>
      <c r="E1014" s="55">
        <v>127.12</v>
      </c>
      <c r="F1014" s="55">
        <v>2.77</v>
      </c>
      <c r="G1014" s="59">
        <f t="shared" si="214"/>
        <v>5.1956000000000007</v>
      </c>
      <c r="H1014" s="59">
        <f t="shared" si="215"/>
        <v>11.144562000000002</v>
      </c>
      <c r="I1014" s="59">
        <f t="shared" si="216"/>
        <v>146.23016200000004</v>
      </c>
      <c r="J1014" s="59">
        <f t="shared" si="212"/>
        <v>171.01694346464478</v>
      </c>
      <c r="K1014" s="59">
        <f t="shared" si="217"/>
        <v>24.786781464644747</v>
      </c>
      <c r="L1014" s="60">
        <v>0.04</v>
      </c>
      <c r="M1014" s="59"/>
      <c r="N1014" s="59">
        <f>SUM(M$948:M1014)</f>
        <v>0</v>
      </c>
      <c r="O1014" s="59">
        <f>SUM(K$948:K1014)</f>
        <v>2094.2690552321178</v>
      </c>
      <c r="P1014" s="60">
        <v>0.19498928630295037</v>
      </c>
      <c r="Q1014" s="59">
        <f t="shared" si="220"/>
        <v>2094.2690552321178</v>
      </c>
      <c r="R1014" s="57">
        <f t="shared" si="218"/>
        <v>2.4446153846153846</v>
      </c>
      <c r="S1014" s="61">
        <f t="shared" si="225"/>
        <v>0</v>
      </c>
      <c r="T1014" s="43"/>
    </row>
    <row r="1015" spans="1:20" s="22" customFormat="1" x14ac:dyDescent="0.25">
      <c r="A1015" s="43" t="s">
        <v>20</v>
      </c>
      <c r="B1015" s="44">
        <v>10</v>
      </c>
      <c r="C1015" s="44">
        <v>2008</v>
      </c>
      <c r="D1015" s="44" t="str">
        <f t="shared" si="219"/>
        <v>4X3X10/2008</v>
      </c>
      <c r="E1015" s="55">
        <v>127.12</v>
      </c>
      <c r="F1015" s="55">
        <v>2.77</v>
      </c>
      <c r="G1015" s="59">
        <f t="shared" si="214"/>
        <v>5.1956000000000007</v>
      </c>
      <c r="H1015" s="59">
        <f t="shared" si="215"/>
        <v>11.144562000000002</v>
      </c>
      <c r="I1015" s="59">
        <f t="shared" si="216"/>
        <v>146.23016200000004</v>
      </c>
      <c r="J1015" s="59">
        <f t="shared" si="212"/>
        <v>172.88043843481131</v>
      </c>
      <c r="K1015" s="59">
        <f t="shared" si="217"/>
        <v>26.650276434811275</v>
      </c>
      <c r="L1015" s="60">
        <v>4.5599999999999995E-2</v>
      </c>
      <c r="M1015" s="59"/>
      <c r="N1015" s="59">
        <f>SUM(M$948:M1015)</f>
        <v>0</v>
      </c>
      <c r="O1015" s="59">
        <f>SUM(K$948:K1015)</f>
        <v>2120.9193316669289</v>
      </c>
      <c r="P1015" s="60">
        <v>0.20801054887094114</v>
      </c>
      <c r="Q1015" s="59">
        <f t="shared" si="220"/>
        <v>2120.9193316669289</v>
      </c>
      <c r="R1015" s="57">
        <f t="shared" si="218"/>
        <v>2.4446153846153846</v>
      </c>
      <c r="S1015" s="61">
        <f t="shared" si="225"/>
        <v>0</v>
      </c>
      <c r="T1015" s="43"/>
    </row>
    <row r="1016" spans="1:20" s="22" customFormat="1" x14ac:dyDescent="0.25">
      <c r="A1016" s="43" t="s">
        <v>20</v>
      </c>
      <c r="B1016" s="44">
        <v>9</v>
      </c>
      <c r="C1016" s="44">
        <v>2008</v>
      </c>
      <c r="D1016" s="44" t="str">
        <f t="shared" si="219"/>
        <v>4X3X9/2008</v>
      </c>
      <c r="E1016" s="55">
        <v>127.12</v>
      </c>
      <c r="F1016" s="55">
        <v>2.77</v>
      </c>
      <c r="G1016" s="59">
        <f t="shared" si="214"/>
        <v>5.1956000000000007</v>
      </c>
      <c r="H1016" s="59">
        <f t="shared" si="215"/>
        <v>11.144562000000002</v>
      </c>
      <c r="I1016" s="59">
        <f t="shared" si="216"/>
        <v>146.23016200000004</v>
      </c>
      <c r="J1016" s="59">
        <f t="shared" si="212"/>
        <v>174.31933961430693</v>
      </c>
      <c r="K1016" s="59">
        <f t="shared" si="217"/>
        <v>28.089177614306891</v>
      </c>
      <c r="L1016" s="60">
        <v>0.05</v>
      </c>
      <c r="M1016" s="59"/>
      <c r="N1016" s="59">
        <f>SUM(M$948:M1016)</f>
        <v>0</v>
      </c>
      <c r="O1016" s="59">
        <f>SUM(K$948:K1016)</f>
        <v>2149.008509281236</v>
      </c>
      <c r="P1016" s="60">
        <v>0.2180649414867315</v>
      </c>
      <c r="Q1016" s="59">
        <f t="shared" si="220"/>
        <v>2149.008509281236</v>
      </c>
      <c r="R1016" s="57">
        <f t="shared" si="218"/>
        <v>2.4446153846153846</v>
      </c>
      <c r="S1016" s="61">
        <f t="shared" si="225"/>
        <v>0</v>
      </c>
      <c r="T1016" s="43"/>
    </row>
    <row r="1017" spans="1:20" s="22" customFormat="1" x14ac:dyDescent="0.25">
      <c r="A1017" s="43" t="s">
        <v>20</v>
      </c>
      <c r="B1017" s="44">
        <v>8</v>
      </c>
      <c r="C1017" s="44">
        <v>2008</v>
      </c>
      <c r="D1017" s="44" t="str">
        <f t="shared" si="219"/>
        <v>4X3X8/2008</v>
      </c>
      <c r="E1017" s="55">
        <v>127.12</v>
      </c>
      <c r="F1017" s="55">
        <v>2.77</v>
      </c>
      <c r="G1017" s="59">
        <f t="shared" si="214"/>
        <v>5.1956000000000007</v>
      </c>
      <c r="H1017" s="59">
        <f t="shared" si="215"/>
        <v>11.144562000000002</v>
      </c>
      <c r="I1017" s="59">
        <f t="shared" si="216"/>
        <v>146.23016200000004</v>
      </c>
      <c r="J1017" s="59">
        <f t="shared" si="212"/>
        <v>176.60742837514422</v>
      </c>
      <c r="K1017" s="59">
        <f t="shared" si="217"/>
        <v>30.377266375144188</v>
      </c>
      <c r="L1017" s="60">
        <v>0.05</v>
      </c>
      <c r="M1017" s="59"/>
      <c r="N1017" s="59">
        <f>SUM(M$948:M1017)</f>
        <v>0</v>
      </c>
      <c r="O1017" s="59">
        <f>SUM(K$948:K1017)</f>
        <v>2179.3857756563802</v>
      </c>
      <c r="P1017" s="60">
        <v>0.23405307400692268</v>
      </c>
      <c r="Q1017" s="59">
        <f t="shared" si="220"/>
        <v>2179.3857756563802</v>
      </c>
      <c r="R1017" s="57">
        <f t="shared" si="218"/>
        <v>2.4446153846153846</v>
      </c>
      <c r="S1017" s="61"/>
      <c r="T1017" s="43"/>
    </row>
    <row r="1018" spans="1:20" s="22" customFormat="1" x14ac:dyDescent="0.25">
      <c r="A1018" s="43" t="s">
        <v>20</v>
      </c>
      <c r="B1018" s="44">
        <v>7</v>
      </c>
      <c r="C1018" s="44">
        <v>2008</v>
      </c>
      <c r="D1018" s="44" t="str">
        <f t="shared" si="219"/>
        <v>4X3X7/2008</v>
      </c>
      <c r="E1018" s="55">
        <v>127.12</v>
      </c>
      <c r="F1018" s="55">
        <v>2.77</v>
      </c>
      <c r="G1018" s="59">
        <f t="shared" si="214"/>
        <v>5.1956000000000007</v>
      </c>
      <c r="H1018" s="59">
        <f t="shared" si="215"/>
        <v>11.144562000000002</v>
      </c>
      <c r="I1018" s="59">
        <f t="shared" si="216"/>
        <v>146.23016200000004</v>
      </c>
      <c r="J1018" s="59">
        <f t="shared" si="212"/>
        <v>176.01771477699029</v>
      </c>
      <c r="K1018" s="59">
        <f t="shared" si="217"/>
        <v>29.787552776990253</v>
      </c>
      <c r="L1018" s="60">
        <v>0.05</v>
      </c>
      <c r="M1018" s="59"/>
      <c r="N1018" s="59">
        <f>SUM(M$948:M1018)</f>
        <v>0</v>
      </c>
      <c r="O1018" s="59">
        <f>SUM(K$948:K1018)</f>
        <v>2209.1733284333704</v>
      </c>
      <c r="P1018" s="60">
        <v>0.22993242129553321</v>
      </c>
      <c r="Q1018" s="59">
        <f t="shared" si="220"/>
        <v>2209.1733284333704</v>
      </c>
      <c r="R1018" s="57">
        <f t="shared" si="218"/>
        <v>2.4446153846153846</v>
      </c>
      <c r="S1018" s="61">
        <f>R1018/R1019-1</f>
        <v>0</v>
      </c>
      <c r="T1018" s="43"/>
    </row>
    <row r="1019" spans="1:20" s="22" customFormat="1" x14ac:dyDescent="0.25">
      <c r="A1019" s="43" t="s">
        <v>20</v>
      </c>
      <c r="B1019" s="44">
        <v>6</v>
      </c>
      <c r="C1019" s="44">
        <v>2008</v>
      </c>
      <c r="D1019" s="44" t="str">
        <f t="shared" si="219"/>
        <v>4X3X6/2008</v>
      </c>
      <c r="E1019" s="55">
        <v>127.12</v>
      </c>
      <c r="F1019" s="55">
        <v>2.77</v>
      </c>
      <c r="G1019" s="59">
        <f t="shared" si="214"/>
        <v>5.1956000000000007</v>
      </c>
      <c r="H1019" s="59">
        <f t="shared" si="215"/>
        <v>11.144562000000002</v>
      </c>
      <c r="I1019" s="59">
        <f t="shared" si="216"/>
        <v>146.23016200000004</v>
      </c>
      <c r="J1019" s="59">
        <f t="shared" si="212"/>
        <v>176.01771477699029</v>
      </c>
      <c r="K1019" s="59">
        <f t="shared" si="217"/>
        <v>29.787552776990253</v>
      </c>
      <c r="L1019" s="60">
        <v>0.05</v>
      </c>
      <c r="M1019" s="59"/>
      <c r="N1019" s="59">
        <f>SUM(M$948:M1019)</f>
        <v>0</v>
      </c>
      <c r="O1019" s="59">
        <f>SUM(K$948:K1019)</f>
        <v>2238.9608812103606</v>
      </c>
      <c r="P1019" s="60">
        <v>0.22993242129553321</v>
      </c>
      <c r="Q1019" s="59">
        <f t="shared" si="220"/>
        <v>2238.9608812103606</v>
      </c>
      <c r="R1019" s="57">
        <f t="shared" si="218"/>
        <v>2.4446153846153846</v>
      </c>
      <c r="S1019" s="61">
        <f t="shared" ref="S1019:S1026" si="226">R1019/R1020-1</f>
        <v>0</v>
      </c>
      <c r="T1019" s="43"/>
    </row>
    <row r="1020" spans="1:20" s="22" customFormat="1" x14ac:dyDescent="0.25">
      <c r="A1020" s="43" t="s">
        <v>20</v>
      </c>
      <c r="B1020" s="44">
        <v>5</v>
      </c>
      <c r="C1020" s="44">
        <v>2008</v>
      </c>
      <c r="D1020" s="44" t="str">
        <f t="shared" si="219"/>
        <v>4X3X5/2008</v>
      </c>
      <c r="E1020" s="55">
        <v>127.12</v>
      </c>
      <c r="F1020" s="55">
        <v>2.77</v>
      </c>
      <c r="G1020" s="59">
        <f t="shared" si="214"/>
        <v>5.1956000000000007</v>
      </c>
      <c r="H1020" s="59">
        <f t="shared" si="215"/>
        <v>11.144562000000002</v>
      </c>
      <c r="I1020" s="59">
        <f t="shared" si="216"/>
        <v>146.23016200000004</v>
      </c>
      <c r="J1020" s="59">
        <f t="shared" si="212"/>
        <v>170.87541220108784</v>
      </c>
      <c r="K1020" s="59">
        <f t="shared" si="217"/>
        <v>24.645250201087805</v>
      </c>
      <c r="L1020" s="60">
        <v>0.05</v>
      </c>
      <c r="M1020" s="59"/>
      <c r="N1020" s="59">
        <f>SUM(M$948:M1020)</f>
        <v>0</v>
      </c>
      <c r="O1020" s="59">
        <f>SUM(K$948:K1020)</f>
        <v>2263.6061314114486</v>
      </c>
      <c r="P1020" s="60">
        <v>0.19400032965221689</v>
      </c>
      <c r="Q1020" s="59">
        <f t="shared" si="220"/>
        <v>2263.6061314114486</v>
      </c>
      <c r="R1020" s="57">
        <f t="shared" si="218"/>
        <v>2.4446153846153846</v>
      </c>
      <c r="S1020" s="61">
        <f t="shared" si="226"/>
        <v>0</v>
      </c>
      <c r="T1020" s="43"/>
    </row>
    <row r="1021" spans="1:20" s="22" customFormat="1" x14ac:dyDescent="0.25">
      <c r="A1021" s="43" t="s">
        <v>20</v>
      </c>
      <c r="B1021" s="44">
        <v>4</v>
      </c>
      <c r="C1021" s="44">
        <v>2008</v>
      </c>
      <c r="D1021" s="44" t="str">
        <f t="shared" si="219"/>
        <v>4X3X4/2008</v>
      </c>
      <c r="E1021" s="55">
        <v>127.12</v>
      </c>
      <c r="F1021" s="55">
        <v>2.77</v>
      </c>
      <c r="G1021" s="59">
        <f t="shared" si="214"/>
        <v>5.1956000000000007</v>
      </c>
      <c r="H1021" s="59">
        <f t="shared" si="215"/>
        <v>11.144562000000002</v>
      </c>
      <c r="I1021" s="59">
        <f t="shared" si="216"/>
        <v>146.23016200000004</v>
      </c>
      <c r="J1021" s="59">
        <f t="shared" si="212"/>
        <v>169.43651102159222</v>
      </c>
      <c r="K1021" s="59">
        <f t="shared" si="217"/>
        <v>23.206349021592189</v>
      </c>
      <c r="L1021" s="60">
        <v>5.2400000000000002E-2</v>
      </c>
      <c r="M1021" s="59"/>
      <c r="N1021" s="59">
        <f>SUM(M$948:M1021)</f>
        <v>0</v>
      </c>
      <c r="O1021" s="59">
        <f>SUM(K$948:K1021)</f>
        <v>2286.8124804330409</v>
      </c>
      <c r="P1021" s="60">
        <v>0.18394593703642656</v>
      </c>
      <c r="Q1021" s="59">
        <f t="shared" si="220"/>
        <v>2286.8124804330409</v>
      </c>
      <c r="R1021" s="57">
        <f t="shared" si="218"/>
        <v>2.4446153846153846</v>
      </c>
      <c r="S1021" s="61">
        <f t="shared" si="226"/>
        <v>0</v>
      </c>
      <c r="T1021" s="43"/>
    </row>
    <row r="1022" spans="1:20" s="22" customFormat="1" x14ac:dyDescent="0.25">
      <c r="A1022" s="43" t="s">
        <v>20</v>
      </c>
      <c r="B1022" s="44">
        <v>3</v>
      </c>
      <c r="C1022" s="44">
        <v>2008</v>
      </c>
      <c r="D1022" s="44" t="str">
        <f t="shared" si="219"/>
        <v>4X3X3/2008</v>
      </c>
      <c r="E1022" s="55">
        <v>127.12</v>
      </c>
      <c r="F1022" s="55">
        <v>2.77</v>
      </c>
      <c r="G1022" s="59">
        <f t="shared" si="214"/>
        <v>5.1956000000000007</v>
      </c>
      <c r="H1022" s="59">
        <f t="shared" si="215"/>
        <v>11.144562000000002</v>
      </c>
      <c r="I1022" s="59">
        <f t="shared" si="216"/>
        <v>146.23016200000004</v>
      </c>
      <c r="J1022" s="59">
        <f t="shared" ref="J1022:J1085" si="227">E1022*(1+P1022)*1.04*1.0825</f>
        <v>165.73310962518548</v>
      </c>
      <c r="K1022" s="59">
        <f t="shared" si="217"/>
        <v>19.502947625185442</v>
      </c>
      <c r="L1022" s="60">
        <v>5.6600000000000004E-2</v>
      </c>
      <c r="M1022" s="59"/>
      <c r="N1022" s="59">
        <f>SUM(M$948:M1022)</f>
        <v>0</v>
      </c>
      <c r="O1022" s="59">
        <f>SUM(K$948:K1022)</f>
        <v>2306.3154280582262</v>
      </c>
      <c r="P1022" s="60">
        <v>0.1580682380089006</v>
      </c>
      <c r="Q1022" s="59">
        <f t="shared" si="220"/>
        <v>2306.3154280582262</v>
      </c>
      <c r="R1022" s="57">
        <f t="shared" si="218"/>
        <v>2.4446153846153846</v>
      </c>
      <c r="S1022" s="61">
        <f t="shared" si="226"/>
        <v>0</v>
      </c>
      <c r="T1022" s="43"/>
    </row>
    <row r="1023" spans="1:20" s="22" customFormat="1" x14ac:dyDescent="0.25">
      <c r="A1023" s="43" t="s">
        <v>20</v>
      </c>
      <c r="B1023" s="44">
        <v>2</v>
      </c>
      <c r="C1023" s="44">
        <v>2008</v>
      </c>
      <c r="D1023" s="44" t="str">
        <f t="shared" si="219"/>
        <v>4X3X2/2008</v>
      </c>
      <c r="E1023" s="55">
        <v>127.12</v>
      </c>
      <c r="F1023" s="55">
        <v>2.77</v>
      </c>
      <c r="G1023" s="59">
        <f t="shared" si="214"/>
        <v>5.1956000000000007</v>
      </c>
      <c r="H1023" s="59">
        <f t="shared" si="215"/>
        <v>11.144562000000002</v>
      </c>
      <c r="I1023" s="59">
        <f t="shared" si="216"/>
        <v>146.23016200000004</v>
      </c>
      <c r="J1023" s="59">
        <f t="shared" si="227"/>
        <v>165.14339602703149</v>
      </c>
      <c r="K1023" s="59">
        <f t="shared" si="217"/>
        <v>18.91323402703145</v>
      </c>
      <c r="L1023" s="60">
        <v>0.06</v>
      </c>
      <c r="M1023" s="59"/>
      <c r="N1023" s="59">
        <f>SUM(M$948:M1023)</f>
        <v>0</v>
      </c>
      <c r="O1023" s="59">
        <f>SUM(K$948:K1023)</f>
        <v>2325.2286620852578</v>
      </c>
      <c r="P1023" s="60">
        <v>0.15394758529751112</v>
      </c>
      <c r="Q1023" s="59">
        <f t="shared" si="220"/>
        <v>2325.2286620852578</v>
      </c>
      <c r="R1023" s="57">
        <f t="shared" si="218"/>
        <v>2.4446153846153846</v>
      </c>
      <c r="S1023" s="61">
        <f t="shared" si="226"/>
        <v>0</v>
      </c>
      <c r="T1023" s="43"/>
    </row>
    <row r="1024" spans="1:20" s="22" customFormat="1" x14ac:dyDescent="0.25">
      <c r="A1024" s="43" t="s">
        <v>20</v>
      </c>
      <c r="B1024" s="44">
        <v>1</v>
      </c>
      <c r="C1024" s="44">
        <v>2008</v>
      </c>
      <c r="D1024" s="44" t="str">
        <f t="shared" si="219"/>
        <v>4X3X1/2008</v>
      </c>
      <c r="E1024" s="55">
        <v>127.12</v>
      </c>
      <c r="F1024" s="55">
        <v>2.77</v>
      </c>
      <c r="G1024" s="59">
        <f t="shared" si="214"/>
        <v>5.1956000000000007</v>
      </c>
      <c r="H1024" s="59">
        <f t="shared" si="215"/>
        <v>11.144562000000002</v>
      </c>
      <c r="I1024" s="59">
        <f t="shared" si="216"/>
        <v>146.23016200000004</v>
      </c>
      <c r="J1024" s="59">
        <f t="shared" si="227"/>
        <v>160.16621325861217</v>
      </c>
      <c r="K1024" s="59">
        <f t="shared" si="217"/>
        <v>13.936051258612139</v>
      </c>
      <c r="L1024" s="60">
        <v>6.9800000000000001E-2</v>
      </c>
      <c r="M1024" s="59"/>
      <c r="N1024" s="59">
        <f>SUM(M$948:M1024)</f>
        <v>0</v>
      </c>
      <c r="O1024" s="59">
        <f>SUM(K$948:K1024)</f>
        <v>2339.1647133438701</v>
      </c>
      <c r="P1024" s="60">
        <v>0.11916927641338389</v>
      </c>
      <c r="Q1024" s="59">
        <f t="shared" si="220"/>
        <v>2339.1647133438701</v>
      </c>
      <c r="R1024" s="57">
        <f t="shared" si="218"/>
        <v>2.4446153846153846</v>
      </c>
      <c r="S1024" s="61">
        <f t="shared" si="226"/>
        <v>0</v>
      </c>
      <c r="T1024" s="43"/>
    </row>
    <row r="1025" spans="1:20" s="22" customFormat="1" x14ac:dyDescent="0.25">
      <c r="A1025" s="43" t="s">
        <v>20</v>
      </c>
      <c r="B1025" s="44">
        <v>12</v>
      </c>
      <c r="C1025" s="44">
        <v>2007</v>
      </c>
      <c r="D1025" s="44" t="str">
        <f t="shared" si="219"/>
        <v>4X3X12/2007</v>
      </c>
      <c r="E1025" s="55">
        <v>127.12</v>
      </c>
      <c r="F1025" s="55">
        <v>2.77</v>
      </c>
      <c r="G1025" s="59">
        <f t="shared" si="214"/>
        <v>5.1956000000000007</v>
      </c>
      <c r="H1025" s="59">
        <f t="shared" si="215"/>
        <v>11.144562000000002</v>
      </c>
      <c r="I1025" s="59">
        <f t="shared" si="216"/>
        <v>146.23016200000004</v>
      </c>
      <c r="J1025" s="59">
        <f t="shared" si="227"/>
        <v>163.75167193538817</v>
      </c>
      <c r="K1025" s="59">
        <f t="shared" si="217"/>
        <v>17.521509935388139</v>
      </c>
      <c r="L1025" s="60">
        <v>7.3300000000000004E-2</v>
      </c>
      <c r="M1025" s="59"/>
      <c r="N1025" s="59">
        <f>SUM(M$948:M1025)</f>
        <v>0</v>
      </c>
      <c r="O1025" s="59">
        <f>SUM(K$948:K1025)</f>
        <v>2356.6862232792582</v>
      </c>
      <c r="P1025" s="60">
        <v>0.14422284489863194</v>
      </c>
      <c r="Q1025" s="59">
        <f t="shared" si="220"/>
        <v>2356.6862232792582</v>
      </c>
      <c r="R1025" s="57">
        <f t="shared" si="218"/>
        <v>2.4446153846153846</v>
      </c>
      <c r="S1025" s="61">
        <f t="shared" si="226"/>
        <v>0</v>
      </c>
      <c r="T1025" s="43"/>
    </row>
    <row r="1026" spans="1:20" s="22" customFormat="1" x14ac:dyDescent="0.25">
      <c r="A1026" s="43" t="s">
        <v>20</v>
      </c>
      <c r="B1026" s="44">
        <v>11</v>
      </c>
      <c r="C1026" s="44">
        <v>2007</v>
      </c>
      <c r="D1026" s="44" t="str">
        <f t="shared" si="219"/>
        <v>4X3X11/2007</v>
      </c>
      <c r="E1026" s="55">
        <v>127.12</v>
      </c>
      <c r="F1026" s="55">
        <v>2.77</v>
      </c>
      <c r="G1026" s="59">
        <f t="shared" si="214"/>
        <v>5.1956000000000007</v>
      </c>
      <c r="H1026" s="59">
        <f t="shared" si="215"/>
        <v>11.144562000000002</v>
      </c>
      <c r="I1026" s="59">
        <f t="shared" si="216"/>
        <v>146.23016200000004</v>
      </c>
      <c r="J1026" s="59">
        <f t="shared" si="227"/>
        <v>161.13334355958466</v>
      </c>
      <c r="K1026" s="59">
        <f t="shared" si="217"/>
        <v>14.903181559584624</v>
      </c>
      <c r="L1026" s="60">
        <v>7.4999999999999997E-2</v>
      </c>
      <c r="M1026" s="59"/>
      <c r="N1026" s="59">
        <f>SUM(M$948:M1026)</f>
        <v>0</v>
      </c>
      <c r="O1026" s="59">
        <f>SUM(K$948:K1026)</f>
        <v>2371.5894048388427</v>
      </c>
      <c r="P1026" s="60">
        <v>0.12592714686006262</v>
      </c>
      <c r="Q1026" s="59">
        <f t="shared" si="220"/>
        <v>2371.5894048388427</v>
      </c>
      <c r="R1026" s="57">
        <f t="shared" si="218"/>
        <v>2.4446153846153846</v>
      </c>
      <c r="S1026" s="61">
        <f t="shared" si="226"/>
        <v>0</v>
      </c>
      <c r="T1026" s="43"/>
    </row>
    <row r="1027" spans="1:20" s="22" customFormat="1" x14ac:dyDescent="0.25">
      <c r="A1027" s="43" t="s">
        <v>20</v>
      </c>
      <c r="B1027" s="44">
        <v>10</v>
      </c>
      <c r="C1027" s="44">
        <v>2007</v>
      </c>
      <c r="D1027" s="44" t="str">
        <f t="shared" si="219"/>
        <v>4X3X10/2007</v>
      </c>
      <c r="E1027" s="55">
        <v>127.12</v>
      </c>
      <c r="F1027" s="55">
        <v>2.77</v>
      </c>
      <c r="G1027" s="59">
        <f t="shared" si="214"/>
        <v>5.1956000000000007</v>
      </c>
      <c r="H1027" s="59">
        <f t="shared" si="215"/>
        <v>11.144562000000002</v>
      </c>
      <c r="I1027" s="59">
        <f t="shared" si="216"/>
        <v>146.23016200000004</v>
      </c>
      <c r="J1027" s="59">
        <f t="shared" si="227"/>
        <v>160.40209869787375</v>
      </c>
      <c r="K1027" s="59">
        <f t="shared" si="217"/>
        <v>14.171936697873718</v>
      </c>
      <c r="L1027" s="60">
        <v>7.7399999999999997E-2</v>
      </c>
      <c r="M1027" s="59"/>
      <c r="N1027" s="59">
        <f>SUM(M$948:M1027)</f>
        <v>0</v>
      </c>
      <c r="O1027" s="59">
        <f>SUM(K$948:K1027)</f>
        <v>2385.7613415367164</v>
      </c>
      <c r="P1027" s="60">
        <v>0.12081753749793968</v>
      </c>
      <c r="Q1027" s="59">
        <f t="shared" si="220"/>
        <v>2385.7613415367164</v>
      </c>
      <c r="R1027" s="57">
        <f t="shared" si="218"/>
        <v>2.4446153846153846</v>
      </c>
      <c r="S1027" s="61"/>
      <c r="T1027" s="43"/>
    </row>
    <row r="1028" spans="1:20" s="22" customFormat="1" x14ac:dyDescent="0.25">
      <c r="A1028" s="43" t="s">
        <v>20</v>
      </c>
      <c r="B1028" s="44">
        <v>9</v>
      </c>
      <c r="C1028" s="44">
        <v>2007</v>
      </c>
      <c r="D1028" s="44" t="str">
        <f t="shared" si="219"/>
        <v>4X3X9/2007</v>
      </c>
      <c r="E1028" s="55">
        <v>127.12</v>
      </c>
      <c r="F1028" s="55">
        <v>2.77</v>
      </c>
      <c r="G1028" s="59">
        <f t="shared" ref="G1028:G1091" si="228">(E1028+F1028)*0.04</f>
        <v>5.1956000000000007</v>
      </c>
      <c r="H1028" s="59">
        <f t="shared" ref="H1028:H1091" si="229">SUM(E1028:G1028)*0.0825</f>
        <v>11.144562000000002</v>
      </c>
      <c r="I1028" s="59">
        <f t="shared" ref="I1028:I1091" si="230">SUM(E1028:H1028)</f>
        <v>146.23016200000004</v>
      </c>
      <c r="J1028" s="59">
        <f t="shared" si="227"/>
        <v>159.69444238008901</v>
      </c>
      <c r="K1028" s="59">
        <f t="shared" ref="K1028:K1091" si="231">J1028-I1028</f>
        <v>13.464280380088979</v>
      </c>
      <c r="L1028" s="60">
        <v>8.0299999999999996E-2</v>
      </c>
      <c r="M1028" s="59"/>
      <c r="N1028" s="59">
        <f>SUM(M$948:M1028)</f>
        <v>0</v>
      </c>
      <c r="O1028" s="59">
        <f>SUM(K$948:K1028)</f>
        <v>2399.2256219168053</v>
      </c>
      <c r="P1028" s="60">
        <v>0.11587275424427229</v>
      </c>
      <c r="Q1028" s="59">
        <f t="shared" si="220"/>
        <v>2399.2256219168053</v>
      </c>
      <c r="R1028" s="57">
        <f t="shared" ref="R1028:R1091" si="232">E1028/(LEFT(A1028,1)*RIGHT(A1028,1)*52/12)</f>
        <v>2.4446153846153846</v>
      </c>
      <c r="S1028" s="61">
        <f>R1028/R1029-1</f>
        <v>0</v>
      </c>
      <c r="T1028" s="43"/>
    </row>
    <row r="1029" spans="1:20" s="22" customFormat="1" x14ac:dyDescent="0.25">
      <c r="A1029" s="43" t="s">
        <v>20</v>
      </c>
      <c r="B1029" s="44">
        <v>8</v>
      </c>
      <c r="C1029" s="44">
        <v>2007</v>
      </c>
      <c r="D1029" s="44" t="str">
        <f t="shared" ref="D1029:D1092" si="233">A1029&amp;"X"&amp;B1029&amp;"/"&amp;C1029</f>
        <v>4X3X8/2007</v>
      </c>
      <c r="E1029" s="55">
        <v>127.12</v>
      </c>
      <c r="F1029" s="55">
        <v>2.77</v>
      </c>
      <c r="G1029" s="59">
        <f t="shared" si="228"/>
        <v>5.1956000000000007</v>
      </c>
      <c r="H1029" s="59">
        <f t="shared" si="229"/>
        <v>11.144562000000002</v>
      </c>
      <c r="I1029" s="59">
        <f t="shared" si="230"/>
        <v>146.23016200000004</v>
      </c>
      <c r="J1029" s="59">
        <f t="shared" si="227"/>
        <v>159.41137985297516</v>
      </c>
      <c r="K1029" s="59">
        <f t="shared" si="231"/>
        <v>13.181217852975124</v>
      </c>
      <c r="L1029" s="60">
        <v>8.2500000000000004E-2</v>
      </c>
      <c r="M1029" s="59"/>
      <c r="N1029" s="59">
        <f>SUM(M$948:M1029)</f>
        <v>0</v>
      </c>
      <c r="O1029" s="59">
        <f>SUM(K$948:K1029)</f>
        <v>2412.4068397697802</v>
      </c>
      <c r="P1029" s="60">
        <v>0.11389484094280534</v>
      </c>
      <c r="Q1029" s="59">
        <f t="shared" ref="Q1029:Q1092" si="234">O1029+N1029</f>
        <v>2412.4068397697802</v>
      </c>
      <c r="R1029" s="57">
        <f t="shared" si="232"/>
        <v>2.4446153846153846</v>
      </c>
      <c r="S1029" s="61">
        <f t="shared" ref="S1029:S1036" si="235">R1029/R1030-1</f>
        <v>0</v>
      </c>
      <c r="T1029" s="43"/>
    </row>
    <row r="1030" spans="1:20" s="22" customFormat="1" x14ac:dyDescent="0.25">
      <c r="A1030" s="43" t="s">
        <v>20</v>
      </c>
      <c r="B1030" s="44">
        <v>7</v>
      </c>
      <c r="C1030" s="44">
        <v>2007</v>
      </c>
      <c r="D1030" s="44" t="str">
        <f t="shared" si="233"/>
        <v>4X3X7/2007</v>
      </c>
      <c r="E1030" s="55">
        <v>127.12</v>
      </c>
      <c r="F1030" s="55">
        <v>2.77</v>
      </c>
      <c r="G1030" s="59">
        <f t="shared" si="228"/>
        <v>5.1956000000000007</v>
      </c>
      <c r="H1030" s="59">
        <f t="shared" si="229"/>
        <v>11.144562000000002</v>
      </c>
      <c r="I1030" s="59">
        <f t="shared" si="230"/>
        <v>146.23016200000004</v>
      </c>
      <c r="J1030" s="59">
        <f t="shared" si="227"/>
        <v>159.41137985297516</v>
      </c>
      <c r="K1030" s="59">
        <f t="shared" si="231"/>
        <v>13.181217852975124</v>
      </c>
      <c r="L1030" s="60">
        <v>8.2500000000000004E-2</v>
      </c>
      <c r="M1030" s="59"/>
      <c r="N1030" s="59">
        <f>SUM(M$948:M1030)</f>
        <v>0</v>
      </c>
      <c r="O1030" s="59">
        <f>SUM(K$948:K1030)</f>
        <v>2425.5880576227555</v>
      </c>
      <c r="P1030" s="60">
        <v>0.11389484094280534</v>
      </c>
      <c r="Q1030" s="59">
        <f t="shared" si="234"/>
        <v>2425.5880576227555</v>
      </c>
      <c r="R1030" s="57">
        <f t="shared" si="232"/>
        <v>2.4446153846153846</v>
      </c>
      <c r="S1030" s="61">
        <f t="shared" si="235"/>
        <v>0</v>
      </c>
      <c r="T1030" s="43"/>
    </row>
    <row r="1031" spans="1:20" s="22" customFormat="1" x14ac:dyDescent="0.25">
      <c r="A1031" s="43" t="s">
        <v>20</v>
      </c>
      <c r="B1031" s="44">
        <v>6</v>
      </c>
      <c r="C1031" s="44">
        <v>2007</v>
      </c>
      <c r="D1031" s="44" t="str">
        <f t="shared" si="233"/>
        <v>4X3X6/2007</v>
      </c>
      <c r="E1031" s="55">
        <v>127.12</v>
      </c>
      <c r="F1031" s="55">
        <v>2.77</v>
      </c>
      <c r="G1031" s="59">
        <f t="shared" si="228"/>
        <v>5.1956000000000007</v>
      </c>
      <c r="H1031" s="59">
        <f t="shared" si="229"/>
        <v>11.144562000000002</v>
      </c>
      <c r="I1031" s="59">
        <f t="shared" si="230"/>
        <v>146.23016200000004</v>
      </c>
      <c r="J1031" s="59">
        <f t="shared" si="227"/>
        <v>159.26984858941816</v>
      </c>
      <c r="K1031" s="59">
        <f t="shared" si="231"/>
        <v>13.039686589418125</v>
      </c>
      <c r="L1031" s="60">
        <v>8.2500000000000004E-2</v>
      </c>
      <c r="M1031" s="59"/>
      <c r="N1031" s="59">
        <f>SUM(M$948:M1031)</f>
        <v>0</v>
      </c>
      <c r="O1031" s="59">
        <f>SUM(K$948:K1031)</f>
        <v>2438.6277442121736</v>
      </c>
      <c r="P1031" s="60">
        <v>0.11290588429207185</v>
      </c>
      <c r="Q1031" s="59">
        <f t="shared" si="234"/>
        <v>2438.6277442121736</v>
      </c>
      <c r="R1031" s="57">
        <f t="shared" si="232"/>
        <v>2.4446153846153846</v>
      </c>
      <c r="S1031" s="61">
        <f t="shared" si="235"/>
        <v>0</v>
      </c>
      <c r="T1031" s="43"/>
    </row>
    <row r="1032" spans="1:20" s="22" customFormat="1" x14ac:dyDescent="0.25">
      <c r="A1032" s="43" t="s">
        <v>20</v>
      </c>
      <c r="B1032" s="44">
        <v>5</v>
      </c>
      <c r="C1032" s="44">
        <v>2007</v>
      </c>
      <c r="D1032" s="44" t="str">
        <f t="shared" si="233"/>
        <v>4X3X5/2007</v>
      </c>
      <c r="E1032" s="55">
        <v>127.12</v>
      </c>
      <c r="F1032" s="55">
        <v>2.77</v>
      </c>
      <c r="G1032" s="59">
        <f t="shared" si="228"/>
        <v>5.1956000000000007</v>
      </c>
      <c r="H1032" s="59">
        <f t="shared" si="229"/>
        <v>11.144562000000002</v>
      </c>
      <c r="I1032" s="59">
        <f t="shared" si="230"/>
        <v>146.23016200000004</v>
      </c>
      <c r="J1032" s="59">
        <f t="shared" si="227"/>
        <v>159.69444238008901</v>
      </c>
      <c r="K1032" s="59">
        <f t="shared" si="231"/>
        <v>13.464280380088979</v>
      </c>
      <c r="L1032" s="60">
        <v>8.2500000000000004E-2</v>
      </c>
      <c r="M1032" s="59"/>
      <c r="N1032" s="59">
        <f>SUM(M$948:M1032)</f>
        <v>0</v>
      </c>
      <c r="O1032" s="59">
        <f>SUM(K$948:K1032)</f>
        <v>2452.0920245922625</v>
      </c>
      <c r="P1032" s="60">
        <v>0.11587275424427229</v>
      </c>
      <c r="Q1032" s="59">
        <f t="shared" si="234"/>
        <v>2452.0920245922625</v>
      </c>
      <c r="R1032" s="57">
        <f t="shared" si="232"/>
        <v>2.4446153846153846</v>
      </c>
      <c r="S1032" s="61">
        <f t="shared" si="235"/>
        <v>0</v>
      </c>
      <c r="T1032" s="43"/>
    </row>
    <row r="1033" spans="1:20" s="22" customFormat="1" x14ac:dyDescent="0.25">
      <c r="A1033" s="43" t="s">
        <v>20</v>
      </c>
      <c r="B1033" s="44">
        <v>4</v>
      </c>
      <c r="C1033" s="44">
        <v>2007</v>
      </c>
      <c r="D1033" s="44" t="str">
        <f t="shared" si="233"/>
        <v>4X3X4/2007</v>
      </c>
      <c r="E1033" s="55">
        <v>127.12</v>
      </c>
      <c r="F1033" s="55">
        <v>2.77</v>
      </c>
      <c r="G1033" s="59">
        <f t="shared" si="228"/>
        <v>5.1956000000000007</v>
      </c>
      <c r="H1033" s="59">
        <f t="shared" si="229"/>
        <v>11.144562000000002</v>
      </c>
      <c r="I1033" s="59">
        <f t="shared" si="230"/>
        <v>146.23016200000004</v>
      </c>
      <c r="J1033" s="59">
        <f t="shared" si="227"/>
        <v>158.37348392022417</v>
      </c>
      <c r="K1033" s="59">
        <f t="shared" si="231"/>
        <v>12.143321920224139</v>
      </c>
      <c r="L1033" s="60">
        <v>8.2500000000000004E-2</v>
      </c>
      <c r="M1033" s="59"/>
      <c r="N1033" s="59">
        <f>SUM(M$948:M1033)</f>
        <v>0</v>
      </c>
      <c r="O1033" s="59">
        <f>SUM(K$948:K1033)</f>
        <v>2464.2353465124866</v>
      </c>
      <c r="P1033" s="60">
        <v>0.10664249217075984</v>
      </c>
      <c r="Q1033" s="59">
        <f t="shared" si="234"/>
        <v>2464.2353465124866</v>
      </c>
      <c r="R1033" s="57">
        <f t="shared" si="232"/>
        <v>2.4446153846153846</v>
      </c>
      <c r="S1033" s="61">
        <f t="shared" si="235"/>
        <v>0</v>
      </c>
      <c r="T1033" s="43"/>
    </row>
    <row r="1034" spans="1:20" s="22" customFormat="1" x14ac:dyDescent="0.25">
      <c r="A1034" s="43" t="s">
        <v>20</v>
      </c>
      <c r="B1034" s="44">
        <v>3</v>
      </c>
      <c r="C1034" s="44">
        <v>2007</v>
      </c>
      <c r="D1034" s="44" t="str">
        <f t="shared" si="233"/>
        <v>4X3X3/2007</v>
      </c>
      <c r="E1034" s="55">
        <v>127.12</v>
      </c>
      <c r="F1034" s="55">
        <v>2.77</v>
      </c>
      <c r="G1034" s="59">
        <f t="shared" si="228"/>
        <v>5.1956000000000007</v>
      </c>
      <c r="H1034" s="59">
        <f t="shared" si="229"/>
        <v>11.144562000000002</v>
      </c>
      <c r="I1034" s="59">
        <f t="shared" si="230"/>
        <v>146.23016200000004</v>
      </c>
      <c r="J1034" s="59">
        <f t="shared" si="227"/>
        <v>156.67510875754081</v>
      </c>
      <c r="K1034" s="59">
        <f t="shared" si="231"/>
        <v>10.444946757540777</v>
      </c>
      <c r="L1034" s="60">
        <v>8.2500000000000004E-2</v>
      </c>
      <c r="M1034" s="59"/>
      <c r="N1034" s="59">
        <f>SUM(M$948:M1034)</f>
        <v>0</v>
      </c>
      <c r="O1034" s="59">
        <f>SUM(K$948:K1034)</f>
        <v>2474.6802932700275</v>
      </c>
      <c r="P1034" s="60">
        <v>9.4775012361958136E-2</v>
      </c>
      <c r="Q1034" s="59">
        <f t="shared" si="234"/>
        <v>2474.6802932700275</v>
      </c>
      <c r="R1034" s="57">
        <f t="shared" si="232"/>
        <v>2.4446153846153846</v>
      </c>
      <c r="S1034" s="61">
        <f t="shared" si="235"/>
        <v>0</v>
      </c>
      <c r="T1034" s="43"/>
    </row>
    <row r="1035" spans="1:20" s="22" customFormat="1" x14ac:dyDescent="0.25">
      <c r="A1035" s="43" t="s">
        <v>20</v>
      </c>
      <c r="B1035" s="44">
        <v>2</v>
      </c>
      <c r="C1035" s="44">
        <v>2007</v>
      </c>
      <c r="D1035" s="44" t="str">
        <f t="shared" si="233"/>
        <v>4X3X2/2007</v>
      </c>
      <c r="E1035" s="55">
        <v>127.12</v>
      </c>
      <c r="F1035" s="55">
        <v>2.77</v>
      </c>
      <c r="G1035" s="59">
        <f t="shared" si="228"/>
        <v>5.1956000000000007</v>
      </c>
      <c r="H1035" s="59">
        <f t="shared" si="229"/>
        <v>11.144562000000002</v>
      </c>
      <c r="I1035" s="59">
        <f t="shared" si="230"/>
        <v>146.23016200000004</v>
      </c>
      <c r="J1035" s="59">
        <f t="shared" si="227"/>
        <v>156.67510875754081</v>
      </c>
      <c r="K1035" s="59">
        <f t="shared" si="231"/>
        <v>10.444946757540777</v>
      </c>
      <c r="L1035" s="60">
        <v>8.2500000000000004E-2</v>
      </c>
      <c r="M1035" s="59"/>
      <c r="N1035" s="59">
        <f>SUM(M$948:M1035)</f>
        <v>0</v>
      </c>
      <c r="O1035" s="59">
        <f>SUM(K$948:K1035)</f>
        <v>2485.1252400275685</v>
      </c>
      <c r="P1035" s="60">
        <v>9.4775012361958136E-2</v>
      </c>
      <c r="Q1035" s="59">
        <f t="shared" si="234"/>
        <v>2485.1252400275685</v>
      </c>
      <c r="R1035" s="57">
        <f t="shared" si="232"/>
        <v>2.4446153846153846</v>
      </c>
      <c r="S1035" s="61">
        <f t="shared" si="235"/>
        <v>0</v>
      </c>
      <c r="T1035" s="43"/>
    </row>
    <row r="1036" spans="1:20" s="22" customFormat="1" x14ac:dyDescent="0.25">
      <c r="A1036" s="43" t="s">
        <v>20</v>
      </c>
      <c r="B1036" s="44">
        <v>1</v>
      </c>
      <c r="C1036" s="44">
        <v>2007</v>
      </c>
      <c r="D1036" s="44" t="str">
        <f t="shared" si="233"/>
        <v>4X3X1/2007</v>
      </c>
      <c r="E1036" s="55">
        <v>127.12</v>
      </c>
      <c r="F1036" s="55">
        <v>2.77</v>
      </c>
      <c r="G1036" s="59">
        <f t="shared" si="228"/>
        <v>5.1956000000000007</v>
      </c>
      <c r="H1036" s="59">
        <f t="shared" si="229"/>
        <v>11.144562000000002</v>
      </c>
      <c r="I1036" s="59">
        <f t="shared" si="230"/>
        <v>146.23016200000004</v>
      </c>
      <c r="J1036" s="59">
        <f t="shared" si="227"/>
        <v>157.54788488280863</v>
      </c>
      <c r="K1036" s="59">
        <f t="shared" si="231"/>
        <v>11.317722882808596</v>
      </c>
      <c r="L1036" s="60">
        <v>8.2500000000000004E-2</v>
      </c>
      <c r="M1036" s="59"/>
      <c r="N1036" s="59">
        <f>SUM(M$948:M1036)</f>
        <v>0</v>
      </c>
      <c r="O1036" s="59">
        <f>SUM(K$948:K1036)</f>
        <v>2496.442962910377</v>
      </c>
      <c r="P1036" s="60">
        <v>0.10087357837481457</v>
      </c>
      <c r="Q1036" s="59">
        <f t="shared" si="234"/>
        <v>2496.442962910377</v>
      </c>
      <c r="R1036" s="57">
        <f t="shared" si="232"/>
        <v>2.4446153846153846</v>
      </c>
      <c r="S1036" s="61">
        <f t="shared" si="235"/>
        <v>0</v>
      </c>
      <c r="T1036" s="43"/>
    </row>
    <row r="1037" spans="1:20" s="22" customFormat="1" x14ac:dyDescent="0.25">
      <c r="A1037" s="43" t="s">
        <v>20</v>
      </c>
      <c r="B1037" s="44">
        <v>12</v>
      </c>
      <c r="C1037" s="44">
        <v>2006</v>
      </c>
      <c r="D1037" s="44" t="str">
        <f t="shared" si="233"/>
        <v>4X3X12/2006</v>
      </c>
      <c r="E1037" s="55">
        <v>127.12</v>
      </c>
      <c r="F1037" s="55">
        <v>2.77</v>
      </c>
      <c r="G1037" s="59">
        <f t="shared" si="228"/>
        <v>5.1956000000000007</v>
      </c>
      <c r="H1037" s="59">
        <f t="shared" si="229"/>
        <v>11.144562000000002</v>
      </c>
      <c r="I1037" s="59">
        <f t="shared" si="230"/>
        <v>146.23016200000004</v>
      </c>
      <c r="J1037" s="59">
        <f t="shared" si="227"/>
        <v>157.57147342673483</v>
      </c>
      <c r="K1037" s="59">
        <f t="shared" si="231"/>
        <v>11.341311426734791</v>
      </c>
      <c r="L1037" s="60">
        <v>8.2500000000000004E-2</v>
      </c>
      <c r="M1037" s="59"/>
      <c r="N1037" s="59">
        <f>SUM(M$948:M1037)</f>
        <v>0</v>
      </c>
      <c r="O1037" s="59">
        <f>SUM(K$948:K1037)</f>
        <v>2507.7842743371116</v>
      </c>
      <c r="P1037" s="60">
        <v>0.10103840448327014</v>
      </c>
      <c r="Q1037" s="59">
        <f t="shared" si="234"/>
        <v>2507.7842743371116</v>
      </c>
      <c r="R1037" s="57">
        <f t="shared" si="232"/>
        <v>2.4446153846153846</v>
      </c>
      <c r="S1037" s="61"/>
      <c r="T1037" s="43"/>
    </row>
    <row r="1038" spans="1:20" s="22" customFormat="1" x14ac:dyDescent="0.25">
      <c r="A1038" s="43" t="s">
        <v>20</v>
      </c>
      <c r="B1038" s="44">
        <v>11</v>
      </c>
      <c r="C1038" s="44">
        <v>2006</v>
      </c>
      <c r="D1038" s="44" t="str">
        <f t="shared" si="233"/>
        <v>4X3X11/2006</v>
      </c>
      <c r="E1038" s="55">
        <v>127.12</v>
      </c>
      <c r="F1038" s="55">
        <v>2.77</v>
      </c>
      <c r="G1038" s="59">
        <f t="shared" si="228"/>
        <v>5.1956000000000007</v>
      </c>
      <c r="H1038" s="59">
        <f t="shared" si="229"/>
        <v>11.144562000000002</v>
      </c>
      <c r="I1038" s="59">
        <f t="shared" si="230"/>
        <v>146.23016200000004</v>
      </c>
      <c r="J1038" s="59">
        <f t="shared" si="227"/>
        <v>157.57147342673483</v>
      </c>
      <c r="K1038" s="59">
        <f t="shared" si="231"/>
        <v>11.341311426734791</v>
      </c>
      <c r="L1038" s="60">
        <v>8.2500000000000004E-2</v>
      </c>
      <c r="M1038" s="59"/>
      <c r="N1038" s="59">
        <f>SUM(M$948:M1038)</f>
        <v>0</v>
      </c>
      <c r="O1038" s="59">
        <f>SUM(K$948:K1038)</f>
        <v>2519.1255857638462</v>
      </c>
      <c r="P1038" s="60">
        <v>0.10103840448327014</v>
      </c>
      <c r="Q1038" s="59">
        <f t="shared" si="234"/>
        <v>2519.1255857638462</v>
      </c>
      <c r="R1038" s="57">
        <f t="shared" si="232"/>
        <v>2.4446153846153846</v>
      </c>
      <c r="S1038" s="61">
        <f>R1038/R1039-1</f>
        <v>0</v>
      </c>
      <c r="T1038" s="43"/>
    </row>
    <row r="1039" spans="1:20" s="22" customFormat="1" x14ac:dyDescent="0.25">
      <c r="A1039" s="43" t="s">
        <v>20</v>
      </c>
      <c r="B1039" s="44">
        <v>10</v>
      </c>
      <c r="C1039" s="44">
        <v>2006</v>
      </c>
      <c r="D1039" s="44" t="str">
        <f t="shared" si="233"/>
        <v>4X3X10/2006</v>
      </c>
      <c r="E1039" s="55">
        <v>127.12</v>
      </c>
      <c r="F1039" s="55">
        <v>2.77</v>
      </c>
      <c r="G1039" s="59">
        <f t="shared" si="228"/>
        <v>5.1956000000000007</v>
      </c>
      <c r="H1039" s="59">
        <f t="shared" si="229"/>
        <v>11.144562000000002</v>
      </c>
      <c r="I1039" s="59">
        <f t="shared" si="230"/>
        <v>146.23016200000004</v>
      </c>
      <c r="J1039" s="59">
        <f t="shared" si="227"/>
        <v>159.43496839690127</v>
      </c>
      <c r="K1039" s="59">
        <f t="shared" si="231"/>
        <v>13.204806396901233</v>
      </c>
      <c r="L1039" s="60">
        <v>8.2500000000000004E-2</v>
      </c>
      <c r="M1039" s="59"/>
      <c r="N1039" s="59">
        <f>SUM(M$948:M1039)</f>
        <v>0</v>
      </c>
      <c r="O1039" s="59">
        <f>SUM(K$948:K1039)</f>
        <v>2532.3303921607476</v>
      </c>
      <c r="P1039" s="60">
        <v>0.11405966705126092</v>
      </c>
      <c r="Q1039" s="59">
        <f t="shared" si="234"/>
        <v>2532.3303921607476</v>
      </c>
      <c r="R1039" s="57">
        <f t="shared" si="232"/>
        <v>2.4446153846153846</v>
      </c>
      <c r="S1039" s="61">
        <f t="shared" ref="S1039:S1046" si="236">R1039/R1040-1</f>
        <v>0</v>
      </c>
      <c r="T1039" s="43"/>
    </row>
    <row r="1040" spans="1:20" s="22" customFormat="1" x14ac:dyDescent="0.25">
      <c r="A1040" s="43" t="s">
        <v>20</v>
      </c>
      <c r="B1040" s="44">
        <v>9</v>
      </c>
      <c r="C1040" s="44">
        <v>2006</v>
      </c>
      <c r="D1040" s="44" t="str">
        <f t="shared" si="233"/>
        <v>4X3X9/2006</v>
      </c>
      <c r="E1040" s="55">
        <v>127.12</v>
      </c>
      <c r="F1040" s="55">
        <v>2.77</v>
      </c>
      <c r="G1040" s="59">
        <f t="shared" si="228"/>
        <v>5.1956000000000007</v>
      </c>
      <c r="H1040" s="59">
        <f t="shared" si="229"/>
        <v>11.144562000000002</v>
      </c>
      <c r="I1040" s="59">
        <f t="shared" si="230"/>
        <v>146.23016200000004</v>
      </c>
      <c r="J1040" s="59">
        <f t="shared" si="227"/>
        <v>159.85956218757212</v>
      </c>
      <c r="K1040" s="59">
        <f t="shared" si="231"/>
        <v>13.629400187572088</v>
      </c>
      <c r="L1040" s="60">
        <v>8.2500000000000004E-2</v>
      </c>
      <c r="M1040" s="59"/>
      <c r="N1040" s="59">
        <f>SUM(M$948:M1040)</f>
        <v>0</v>
      </c>
      <c r="O1040" s="59">
        <f>SUM(K$948:K1040)</f>
        <v>2545.9597923483198</v>
      </c>
      <c r="P1040" s="60">
        <v>0.11702653700346134</v>
      </c>
      <c r="Q1040" s="59">
        <f t="shared" si="234"/>
        <v>2545.9597923483198</v>
      </c>
      <c r="R1040" s="57">
        <f t="shared" si="232"/>
        <v>2.4446153846153846</v>
      </c>
      <c r="S1040" s="61">
        <f t="shared" si="236"/>
        <v>0</v>
      </c>
      <c r="T1040" s="43"/>
    </row>
    <row r="1041" spans="1:20" s="22" customFormat="1" x14ac:dyDescent="0.25">
      <c r="A1041" s="43" t="s">
        <v>20</v>
      </c>
      <c r="B1041" s="44">
        <v>8</v>
      </c>
      <c r="C1041" s="44">
        <v>2006</v>
      </c>
      <c r="D1041" s="44" t="str">
        <f t="shared" si="233"/>
        <v>4X3X8/2006</v>
      </c>
      <c r="E1041" s="55">
        <v>127.12</v>
      </c>
      <c r="F1041" s="55">
        <v>2.77</v>
      </c>
      <c r="G1041" s="59">
        <f t="shared" si="228"/>
        <v>5.1956000000000007</v>
      </c>
      <c r="H1041" s="59">
        <f t="shared" si="229"/>
        <v>11.144562000000002</v>
      </c>
      <c r="I1041" s="59">
        <f t="shared" si="230"/>
        <v>146.23016200000004</v>
      </c>
      <c r="J1041" s="59">
        <f t="shared" si="227"/>
        <v>159.29343713334433</v>
      </c>
      <c r="K1041" s="59">
        <f t="shared" si="231"/>
        <v>13.063275133344291</v>
      </c>
      <c r="L1041" s="60">
        <v>8.2500000000000004E-2</v>
      </c>
      <c r="M1041" s="59"/>
      <c r="N1041" s="59">
        <f>SUM(M$948:M1041)</f>
        <v>0</v>
      </c>
      <c r="O1041" s="59">
        <f>SUM(K$948:K1041)</f>
        <v>2559.0230674816639</v>
      </c>
      <c r="P1041" s="60">
        <v>0.11307071040052745</v>
      </c>
      <c r="Q1041" s="59">
        <f t="shared" si="234"/>
        <v>2559.0230674816639</v>
      </c>
      <c r="R1041" s="57">
        <f t="shared" si="232"/>
        <v>2.4446153846153846</v>
      </c>
      <c r="S1041" s="61">
        <f t="shared" si="236"/>
        <v>0</v>
      </c>
      <c r="T1041" s="43"/>
    </row>
    <row r="1042" spans="1:20" s="22" customFormat="1" x14ac:dyDescent="0.25">
      <c r="A1042" s="43" t="s">
        <v>20</v>
      </c>
      <c r="B1042" s="44">
        <v>7</v>
      </c>
      <c r="C1042" s="44">
        <v>2006</v>
      </c>
      <c r="D1042" s="44" t="str">
        <f t="shared" si="233"/>
        <v>4X3X7/2006</v>
      </c>
      <c r="E1042" s="55">
        <v>127.12</v>
      </c>
      <c r="F1042" s="55">
        <v>2.77</v>
      </c>
      <c r="G1042" s="59">
        <f t="shared" si="228"/>
        <v>5.1956000000000007</v>
      </c>
      <c r="H1042" s="59">
        <f t="shared" si="229"/>
        <v>11.144562000000002</v>
      </c>
      <c r="I1042" s="59">
        <f t="shared" si="230"/>
        <v>146.23016200000004</v>
      </c>
      <c r="J1042" s="59">
        <f t="shared" si="227"/>
        <v>158.9867860623043</v>
      </c>
      <c r="K1042" s="59">
        <f t="shared" si="231"/>
        <v>12.756624062304269</v>
      </c>
      <c r="L1042" s="60">
        <v>8.2500000000000004E-2</v>
      </c>
      <c r="M1042" s="59"/>
      <c r="N1042" s="59">
        <f>SUM(M$948:M1042)</f>
        <v>0</v>
      </c>
      <c r="O1042" s="59">
        <f>SUM(K$948:K1042)</f>
        <v>2571.7796915439681</v>
      </c>
      <c r="P1042" s="60">
        <v>0.11092797099060492</v>
      </c>
      <c r="Q1042" s="59">
        <f t="shared" si="234"/>
        <v>2571.7796915439681</v>
      </c>
      <c r="R1042" s="57">
        <f t="shared" si="232"/>
        <v>2.4446153846153846</v>
      </c>
      <c r="S1042" s="61">
        <f t="shared" si="236"/>
        <v>0</v>
      </c>
      <c r="T1042" s="43"/>
    </row>
    <row r="1043" spans="1:20" s="22" customFormat="1" x14ac:dyDescent="0.25">
      <c r="A1043" s="43" t="s">
        <v>20</v>
      </c>
      <c r="B1043" s="44">
        <v>6</v>
      </c>
      <c r="C1043" s="44">
        <v>2006</v>
      </c>
      <c r="D1043" s="44" t="str">
        <f t="shared" si="233"/>
        <v>4X3X6/2006</v>
      </c>
      <c r="E1043" s="55">
        <v>127.12</v>
      </c>
      <c r="F1043" s="55">
        <v>2.77</v>
      </c>
      <c r="G1043" s="59">
        <f t="shared" si="228"/>
        <v>5.1956000000000007</v>
      </c>
      <c r="H1043" s="59">
        <f t="shared" si="229"/>
        <v>11.144562000000002</v>
      </c>
      <c r="I1043" s="59">
        <f t="shared" si="230"/>
        <v>146.23016200000004</v>
      </c>
      <c r="J1043" s="59">
        <f t="shared" si="227"/>
        <v>158.84525479874733</v>
      </c>
      <c r="K1043" s="59">
        <f t="shared" si="231"/>
        <v>12.615092798747298</v>
      </c>
      <c r="L1043" s="60">
        <v>8.0199999999999994E-2</v>
      </c>
      <c r="M1043" s="59"/>
      <c r="N1043" s="59">
        <f>SUM(M$948:M1043)</f>
        <v>0</v>
      </c>
      <c r="O1043" s="59">
        <f>SUM(K$948:K1043)</f>
        <v>2584.3947843427154</v>
      </c>
      <c r="P1043" s="60">
        <v>0.10993901433987144</v>
      </c>
      <c r="Q1043" s="59">
        <f t="shared" si="234"/>
        <v>2584.3947843427154</v>
      </c>
      <c r="R1043" s="57">
        <f t="shared" si="232"/>
        <v>2.4446153846153846</v>
      </c>
      <c r="S1043" s="61">
        <f t="shared" si="236"/>
        <v>0</v>
      </c>
      <c r="T1043" s="43"/>
    </row>
    <row r="1044" spans="1:20" s="22" customFormat="1" x14ac:dyDescent="0.25">
      <c r="A1044" s="43" t="s">
        <v>20</v>
      </c>
      <c r="B1044" s="44">
        <v>5</v>
      </c>
      <c r="C1044" s="44">
        <v>2006</v>
      </c>
      <c r="D1044" s="44" t="str">
        <f t="shared" si="233"/>
        <v>4X3X5/2006</v>
      </c>
      <c r="E1044" s="55">
        <v>127.12</v>
      </c>
      <c r="F1044" s="55">
        <v>2.77</v>
      </c>
      <c r="G1044" s="59">
        <f t="shared" si="228"/>
        <v>5.1956000000000007</v>
      </c>
      <c r="H1044" s="59">
        <f t="shared" si="229"/>
        <v>11.144562000000002</v>
      </c>
      <c r="I1044" s="59">
        <f t="shared" si="230"/>
        <v>146.23016200000004</v>
      </c>
      <c r="J1044" s="59">
        <f t="shared" si="227"/>
        <v>157.85453595384871</v>
      </c>
      <c r="K1044" s="59">
        <f t="shared" si="231"/>
        <v>11.624373953848675</v>
      </c>
      <c r="L1044" s="60">
        <v>7.9299999999999995E-2</v>
      </c>
      <c r="M1044" s="59"/>
      <c r="N1044" s="59">
        <f>SUM(M$948:M1044)</f>
        <v>0</v>
      </c>
      <c r="O1044" s="59">
        <f>SUM(K$948:K1044)</f>
        <v>2596.019158296564</v>
      </c>
      <c r="P1044" s="60">
        <v>0.1030163177847371</v>
      </c>
      <c r="Q1044" s="59">
        <f t="shared" si="234"/>
        <v>2596.019158296564</v>
      </c>
      <c r="R1044" s="57">
        <f t="shared" si="232"/>
        <v>2.4446153846153846</v>
      </c>
      <c r="S1044" s="61">
        <f t="shared" si="236"/>
        <v>0</v>
      </c>
      <c r="T1044" s="43"/>
    </row>
    <row r="1045" spans="1:20" s="22" customFormat="1" x14ac:dyDescent="0.25">
      <c r="A1045" s="43" t="s">
        <v>20</v>
      </c>
      <c r="B1045" s="44">
        <v>4</v>
      </c>
      <c r="C1045" s="44">
        <v>2006</v>
      </c>
      <c r="D1045" s="44" t="str">
        <f t="shared" si="233"/>
        <v>4X3X4/2006</v>
      </c>
      <c r="E1045" s="55">
        <v>127.12</v>
      </c>
      <c r="F1045" s="55">
        <v>2.77</v>
      </c>
      <c r="G1045" s="59">
        <f t="shared" si="228"/>
        <v>5.1956000000000007</v>
      </c>
      <c r="H1045" s="59">
        <f t="shared" si="229"/>
        <v>11.144562000000002</v>
      </c>
      <c r="I1045" s="59">
        <f t="shared" si="230"/>
        <v>146.23016200000004</v>
      </c>
      <c r="J1045" s="59">
        <f t="shared" si="227"/>
        <v>156.55716603791001</v>
      </c>
      <c r="K1045" s="59">
        <f t="shared" si="231"/>
        <v>10.327004037909973</v>
      </c>
      <c r="L1045" s="60">
        <v>7.7499999999999999E-2</v>
      </c>
      <c r="M1045" s="59"/>
      <c r="N1045" s="59">
        <f>SUM(M$948:M1045)</f>
        <v>0</v>
      </c>
      <c r="O1045" s="59">
        <f>SUM(K$948:K1045)</f>
        <v>2606.3461623344738</v>
      </c>
      <c r="P1045" s="60">
        <v>9.395088181968024E-2</v>
      </c>
      <c r="Q1045" s="59">
        <f t="shared" si="234"/>
        <v>2606.3461623344738</v>
      </c>
      <c r="R1045" s="57">
        <f t="shared" si="232"/>
        <v>2.4446153846153846</v>
      </c>
      <c r="S1045" s="61">
        <f t="shared" si="236"/>
        <v>0</v>
      </c>
      <c r="T1045" s="43"/>
    </row>
    <row r="1046" spans="1:20" s="22" customFormat="1" x14ac:dyDescent="0.25">
      <c r="A1046" s="43" t="s">
        <v>20</v>
      </c>
      <c r="B1046" s="44">
        <v>3</v>
      </c>
      <c r="C1046" s="44">
        <v>2006</v>
      </c>
      <c r="D1046" s="44" t="str">
        <f t="shared" si="233"/>
        <v>4X3X3/2006</v>
      </c>
      <c r="E1046" s="55">
        <v>127.12</v>
      </c>
      <c r="F1046" s="55">
        <v>2.77</v>
      </c>
      <c r="G1046" s="59">
        <f t="shared" si="228"/>
        <v>5.1956000000000007</v>
      </c>
      <c r="H1046" s="59">
        <f t="shared" si="229"/>
        <v>11.144562000000002</v>
      </c>
      <c r="I1046" s="59">
        <f t="shared" si="230"/>
        <v>146.23016200000004</v>
      </c>
      <c r="J1046" s="59">
        <f t="shared" si="227"/>
        <v>155.99104098368224</v>
      </c>
      <c r="K1046" s="59">
        <f t="shared" si="231"/>
        <v>9.7608789836822041</v>
      </c>
      <c r="L1046" s="60">
        <v>7.5300000000000006E-2</v>
      </c>
      <c r="M1046" s="59"/>
      <c r="N1046" s="59">
        <f>SUM(M$948:M1046)</f>
        <v>0</v>
      </c>
      <c r="O1046" s="59">
        <f>SUM(K$948:K1046)</f>
        <v>2616.107041318156</v>
      </c>
      <c r="P1046" s="60">
        <v>8.9995055216746334E-2</v>
      </c>
      <c r="Q1046" s="59">
        <f t="shared" si="234"/>
        <v>2616.107041318156</v>
      </c>
      <c r="R1046" s="57">
        <f t="shared" si="232"/>
        <v>2.4446153846153846</v>
      </c>
      <c r="S1046" s="61">
        <f t="shared" si="236"/>
        <v>0</v>
      </c>
      <c r="T1046" s="43"/>
    </row>
    <row r="1047" spans="1:20" s="22" customFormat="1" x14ac:dyDescent="0.25">
      <c r="A1047" s="43" t="s">
        <v>20</v>
      </c>
      <c r="B1047" s="44">
        <v>2</v>
      </c>
      <c r="C1047" s="44">
        <v>2006</v>
      </c>
      <c r="D1047" s="44" t="str">
        <f t="shared" si="233"/>
        <v>4X3X2/2006</v>
      </c>
      <c r="E1047" s="55">
        <v>127.12</v>
      </c>
      <c r="F1047" s="55">
        <v>2.77</v>
      </c>
      <c r="G1047" s="59">
        <f t="shared" si="228"/>
        <v>5.1956000000000007</v>
      </c>
      <c r="H1047" s="59">
        <f t="shared" si="229"/>
        <v>11.144562000000002</v>
      </c>
      <c r="I1047" s="59">
        <f t="shared" si="230"/>
        <v>146.23016200000004</v>
      </c>
      <c r="J1047" s="59">
        <f t="shared" si="227"/>
        <v>155.8495097201253</v>
      </c>
      <c r="K1047" s="59">
        <f t="shared" si="231"/>
        <v>9.619347720125262</v>
      </c>
      <c r="L1047" s="60">
        <v>7.4999999999999997E-2</v>
      </c>
      <c r="M1047" s="59"/>
      <c r="N1047" s="59">
        <f>SUM(M$948:M1047)</f>
        <v>0</v>
      </c>
      <c r="O1047" s="59">
        <f>SUM(K$948:K1047)</f>
        <v>2625.7263890382815</v>
      </c>
      <c r="P1047" s="60">
        <v>8.9006098566012853E-2</v>
      </c>
      <c r="Q1047" s="59">
        <f t="shared" si="234"/>
        <v>2625.7263890382815</v>
      </c>
      <c r="R1047" s="57">
        <f t="shared" si="232"/>
        <v>2.4446153846153846</v>
      </c>
      <c r="S1047" s="61"/>
      <c r="T1047" s="43"/>
    </row>
    <row r="1048" spans="1:20" s="22" customFormat="1" x14ac:dyDescent="0.25">
      <c r="A1048" s="43" t="s">
        <v>20</v>
      </c>
      <c r="B1048" s="44">
        <v>1</v>
      </c>
      <c r="C1048" s="44">
        <v>2006</v>
      </c>
      <c r="D1048" s="44" t="str">
        <f t="shared" si="233"/>
        <v>4X3X1/2006</v>
      </c>
      <c r="E1048" s="55">
        <v>127.12</v>
      </c>
      <c r="F1048" s="55">
        <v>2.77</v>
      </c>
      <c r="G1048" s="59">
        <f t="shared" si="228"/>
        <v>5.1956000000000007</v>
      </c>
      <c r="H1048" s="59">
        <f t="shared" si="229"/>
        <v>11.144562000000002</v>
      </c>
      <c r="I1048" s="59">
        <f t="shared" si="230"/>
        <v>146.23016200000004</v>
      </c>
      <c r="J1048" s="59">
        <f t="shared" si="227"/>
        <v>155.70797845656833</v>
      </c>
      <c r="K1048" s="59">
        <f t="shared" si="231"/>
        <v>9.4778164565682914</v>
      </c>
      <c r="L1048" s="60">
        <v>7.2599999999999998E-2</v>
      </c>
      <c r="M1048" s="59"/>
      <c r="N1048" s="59">
        <f>SUM(M$948:M1048)</f>
        <v>0</v>
      </c>
      <c r="O1048" s="59">
        <f>SUM(K$948:K1048)</f>
        <v>2635.2042054948497</v>
      </c>
      <c r="P1048" s="60">
        <v>8.8017141915279373E-2</v>
      </c>
      <c r="Q1048" s="59">
        <f t="shared" si="234"/>
        <v>2635.2042054948497</v>
      </c>
      <c r="R1048" s="57">
        <f t="shared" si="232"/>
        <v>2.4446153846153846</v>
      </c>
      <c r="S1048" s="61">
        <f>R1048/R1049-1</f>
        <v>0</v>
      </c>
      <c r="T1048" s="43"/>
    </row>
    <row r="1049" spans="1:20" s="22" customFormat="1" x14ac:dyDescent="0.25">
      <c r="A1049" s="43" t="s">
        <v>20</v>
      </c>
      <c r="B1049" s="44">
        <v>12</v>
      </c>
      <c r="C1049" s="44">
        <v>2005</v>
      </c>
      <c r="D1049" s="44" t="str">
        <f t="shared" si="233"/>
        <v>4X3X12/2005</v>
      </c>
      <c r="E1049" s="55">
        <v>127.12</v>
      </c>
      <c r="F1049" s="55">
        <v>2.77</v>
      </c>
      <c r="G1049" s="59">
        <f t="shared" si="228"/>
        <v>5.1956000000000007</v>
      </c>
      <c r="H1049" s="59">
        <f t="shared" si="229"/>
        <v>11.144562000000002</v>
      </c>
      <c r="I1049" s="59">
        <f t="shared" si="230"/>
        <v>146.23016200000004</v>
      </c>
      <c r="J1049" s="59">
        <f t="shared" si="227"/>
        <v>155.68438991264219</v>
      </c>
      <c r="K1049" s="59">
        <f t="shared" si="231"/>
        <v>9.4542279126421533</v>
      </c>
      <c r="L1049" s="60">
        <v>7.1500000000000008E-2</v>
      </c>
      <c r="M1049" s="59"/>
      <c r="N1049" s="59">
        <f>SUM(M$948:M1049)</f>
        <v>0</v>
      </c>
      <c r="O1049" s="59">
        <f>SUM(K$948:K1049)</f>
        <v>2644.6584334074919</v>
      </c>
      <c r="P1049" s="60">
        <v>8.7852315806823802E-2</v>
      </c>
      <c r="Q1049" s="59">
        <f t="shared" si="234"/>
        <v>2644.6584334074919</v>
      </c>
      <c r="R1049" s="57">
        <f t="shared" si="232"/>
        <v>2.4446153846153846</v>
      </c>
      <c r="S1049" s="61">
        <f t="shared" ref="S1049:S1056" si="237">R1049/R1050-1</f>
        <v>0</v>
      </c>
      <c r="T1049" s="43"/>
    </row>
    <row r="1050" spans="1:20" s="22" customFormat="1" x14ac:dyDescent="0.25">
      <c r="A1050" s="43" t="s">
        <v>20</v>
      </c>
      <c r="B1050" s="44">
        <v>11</v>
      </c>
      <c r="C1050" s="44">
        <v>2005</v>
      </c>
      <c r="D1050" s="44" t="str">
        <f t="shared" si="233"/>
        <v>4X3X11/2005</v>
      </c>
      <c r="E1050" s="55">
        <v>127.12</v>
      </c>
      <c r="F1050" s="55">
        <v>2.77</v>
      </c>
      <c r="G1050" s="59">
        <f t="shared" si="228"/>
        <v>5.1956000000000007</v>
      </c>
      <c r="H1050" s="59">
        <f t="shared" si="229"/>
        <v>11.144562000000002</v>
      </c>
      <c r="I1050" s="59">
        <f t="shared" si="230"/>
        <v>146.23016200000004</v>
      </c>
      <c r="J1050" s="59">
        <f t="shared" si="227"/>
        <v>160.04827053898137</v>
      </c>
      <c r="K1050" s="59">
        <f t="shared" si="231"/>
        <v>13.818108538981335</v>
      </c>
      <c r="L1050" s="60">
        <v>7.0000000000000007E-2</v>
      </c>
      <c r="M1050" s="59"/>
      <c r="N1050" s="59">
        <f>SUM(M$948:M1050)</f>
        <v>0</v>
      </c>
      <c r="O1050" s="59">
        <f>SUM(K$948:K1050)</f>
        <v>2658.4765419464734</v>
      </c>
      <c r="P1050" s="60">
        <v>0.11834514587110598</v>
      </c>
      <c r="Q1050" s="59">
        <f t="shared" si="234"/>
        <v>2658.4765419464734</v>
      </c>
      <c r="R1050" s="57">
        <f t="shared" si="232"/>
        <v>2.4446153846153846</v>
      </c>
      <c r="S1050" s="61">
        <f t="shared" si="237"/>
        <v>0</v>
      </c>
      <c r="T1050" s="43"/>
    </row>
    <row r="1051" spans="1:20" s="22" customFormat="1" x14ac:dyDescent="0.25">
      <c r="A1051" s="43" t="s">
        <v>20</v>
      </c>
      <c r="B1051" s="44">
        <v>10</v>
      </c>
      <c r="C1051" s="44">
        <v>2005</v>
      </c>
      <c r="D1051" s="44" t="str">
        <f t="shared" si="233"/>
        <v>4X3X10/2005</v>
      </c>
      <c r="E1051" s="55">
        <v>127.12</v>
      </c>
      <c r="F1051" s="55">
        <v>2.77</v>
      </c>
      <c r="G1051" s="59">
        <f t="shared" si="228"/>
        <v>5.1956000000000007</v>
      </c>
      <c r="H1051" s="59">
        <f t="shared" si="229"/>
        <v>11.144562000000002</v>
      </c>
      <c r="I1051" s="59">
        <f t="shared" si="230"/>
        <v>146.23016200000004</v>
      </c>
      <c r="J1051" s="59">
        <f t="shared" si="227"/>
        <v>157.38276507532552</v>
      </c>
      <c r="K1051" s="59">
        <f t="shared" si="231"/>
        <v>11.152603075325487</v>
      </c>
      <c r="L1051" s="60">
        <v>6.7500000000000004E-2</v>
      </c>
      <c r="M1051" s="59"/>
      <c r="N1051" s="59">
        <f>SUM(M$948:M1051)</f>
        <v>0</v>
      </c>
      <c r="O1051" s="59">
        <f>SUM(K$948:K1051)</f>
        <v>2669.6291450217986</v>
      </c>
      <c r="P1051" s="60">
        <v>9.9719795615625509E-2</v>
      </c>
      <c r="Q1051" s="59">
        <f t="shared" si="234"/>
        <v>2669.6291450217986</v>
      </c>
      <c r="R1051" s="57">
        <f t="shared" si="232"/>
        <v>2.4446153846153846</v>
      </c>
      <c r="S1051" s="61">
        <f t="shared" si="237"/>
        <v>0</v>
      </c>
      <c r="T1051" s="43"/>
    </row>
    <row r="1052" spans="1:20" s="22" customFormat="1" x14ac:dyDescent="0.25">
      <c r="A1052" s="43" t="s">
        <v>20</v>
      </c>
      <c r="B1052" s="44">
        <v>9</v>
      </c>
      <c r="C1052" s="44">
        <v>2005</v>
      </c>
      <c r="D1052" s="44" t="str">
        <f t="shared" si="233"/>
        <v>4X3X9/2005</v>
      </c>
      <c r="E1052" s="55">
        <v>127.12</v>
      </c>
      <c r="F1052" s="55">
        <v>2.77</v>
      </c>
      <c r="G1052" s="59">
        <f t="shared" si="228"/>
        <v>5.1956000000000007</v>
      </c>
      <c r="H1052" s="59">
        <f t="shared" si="229"/>
        <v>11.144562000000002</v>
      </c>
      <c r="I1052" s="59">
        <f t="shared" si="230"/>
        <v>146.23016200000004</v>
      </c>
      <c r="J1052" s="59">
        <f t="shared" si="227"/>
        <v>155.56644719301136</v>
      </c>
      <c r="K1052" s="59">
        <f t="shared" si="231"/>
        <v>9.3362851930113209</v>
      </c>
      <c r="L1052" s="60">
        <v>6.59E-2</v>
      </c>
      <c r="M1052" s="59"/>
      <c r="N1052" s="59">
        <f>SUM(M$948:M1052)</f>
        <v>0</v>
      </c>
      <c r="O1052" s="59">
        <f>SUM(K$948:K1052)</f>
        <v>2678.9654302148101</v>
      </c>
      <c r="P1052" s="60">
        <v>8.7028185264545907E-2</v>
      </c>
      <c r="Q1052" s="59">
        <f t="shared" si="234"/>
        <v>2678.9654302148101</v>
      </c>
      <c r="R1052" s="57">
        <f t="shared" si="232"/>
        <v>2.4446153846153846</v>
      </c>
      <c r="S1052" s="61">
        <f t="shared" si="237"/>
        <v>0</v>
      </c>
      <c r="T1052" s="43"/>
    </row>
    <row r="1053" spans="1:20" s="22" customFormat="1" x14ac:dyDescent="0.25">
      <c r="A1053" s="43" t="s">
        <v>20</v>
      </c>
      <c r="B1053" s="44">
        <v>8</v>
      </c>
      <c r="C1053" s="44">
        <v>2005</v>
      </c>
      <c r="D1053" s="44" t="str">
        <f t="shared" si="233"/>
        <v>4X3X8/2005</v>
      </c>
      <c r="E1053" s="55">
        <v>127.12</v>
      </c>
      <c r="F1053" s="55">
        <v>2.77</v>
      </c>
      <c r="G1053" s="59">
        <f t="shared" si="228"/>
        <v>5.1956000000000007</v>
      </c>
      <c r="H1053" s="59">
        <f t="shared" si="229"/>
        <v>11.144562000000002</v>
      </c>
      <c r="I1053" s="59">
        <f t="shared" si="230"/>
        <v>146.23016200000004</v>
      </c>
      <c r="J1053" s="59">
        <f t="shared" si="227"/>
        <v>151.32050928630298</v>
      </c>
      <c r="K1053" s="59">
        <f t="shared" si="231"/>
        <v>5.0903472863029435</v>
      </c>
      <c r="L1053" s="60">
        <v>6.4399999999999999E-2</v>
      </c>
      <c r="M1053" s="59"/>
      <c r="N1053" s="59">
        <f>SUM(M$948:M1053)</f>
        <v>0</v>
      </c>
      <c r="O1053" s="59">
        <f>SUM(K$948:K1053)</f>
        <v>2684.055777501113</v>
      </c>
      <c r="P1053" s="60">
        <v>5.7359485742541613E-2</v>
      </c>
      <c r="Q1053" s="59">
        <f t="shared" si="234"/>
        <v>2684.055777501113</v>
      </c>
      <c r="R1053" s="57">
        <f t="shared" si="232"/>
        <v>2.4446153846153846</v>
      </c>
      <c r="S1053" s="61">
        <f t="shared" si="237"/>
        <v>0</v>
      </c>
      <c r="T1053" s="43"/>
    </row>
    <row r="1054" spans="1:20" s="22" customFormat="1" x14ac:dyDescent="0.25">
      <c r="A1054" s="43" t="s">
        <v>20</v>
      </c>
      <c r="B1054" s="44">
        <v>7</v>
      </c>
      <c r="C1054" s="44">
        <v>2005</v>
      </c>
      <c r="D1054" s="44" t="str">
        <f t="shared" si="233"/>
        <v>4X3X7/2005</v>
      </c>
      <c r="E1054" s="55">
        <v>127.12</v>
      </c>
      <c r="F1054" s="55">
        <v>2.77</v>
      </c>
      <c r="G1054" s="59">
        <f t="shared" si="228"/>
        <v>5.1956000000000007</v>
      </c>
      <c r="H1054" s="59">
        <f t="shared" si="229"/>
        <v>11.144562000000002</v>
      </c>
      <c r="I1054" s="59">
        <f t="shared" si="230"/>
        <v>146.23016200000004</v>
      </c>
      <c r="J1054" s="59">
        <f t="shared" si="227"/>
        <v>151.01385821526296</v>
      </c>
      <c r="K1054" s="59">
        <f t="shared" si="231"/>
        <v>4.7836962152629212</v>
      </c>
      <c r="L1054" s="60">
        <v>6.25E-2</v>
      </c>
      <c r="M1054" s="59"/>
      <c r="N1054" s="59">
        <f>SUM(M$948:M1054)</f>
        <v>0</v>
      </c>
      <c r="O1054" s="59">
        <f>SUM(K$948:K1054)</f>
        <v>2688.8394737163758</v>
      </c>
      <c r="P1054" s="60">
        <v>5.5216746332619089E-2</v>
      </c>
      <c r="Q1054" s="59">
        <f t="shared" si="234"/>
        <v>2688.8394737163758</v>
      </c>
      <c r="R1054" s="57">
        <f t="shared" si="232"/>
        <v>2.4446153846153846</v>
      </c>
      <c r="S1054" s="61">
        <f t="shared" si="237"/>
        <v>0</v>
      </c>
      <c r="T1054" s="43"/>
    </row>
    <row r="1055" spans="1:20" s="22" customFormat="1" x14ac:dyDescent="0.25">
      <c r="A1055" s="43" t="s">
        <v>20</v>
      </c>
      <c r="B1055" s="44">
        <v>6</v>
      </c>
      <c r="C1055" s="44">
        <v>2005</v>
      </c>
      <c r="D1055" s="44" t="str">
        <f t="shared" si="233"/>
        <v>4X3X6/2005</v>
      </c>
      <c r="E1055" s="55">
        <v>127.12</v>
      </c>
      <c r="F1055" s="55">
        <v>2.77</v>
      </c>
      <c r="G1055" s="59">
        <f t="shared" si="228"/>
        <v>5.1956000000000007</v>
      </c>
      <c r="H1055" s="59">
        <f t="shared" si="229"/>
        <v>11.144562000000002</v>
      </c>
      <c r="I1055" s="59">
        <f t="shared" si="230"/>
        <v>146.23016200000004</v>
      </c>
      <c r="J1055" s="59">
        <f t="shared" si="227"/>
        <v>148.96165489368715</v>
      </c>
      <c r="K1055" s="59">
        <f t="shared" si="231"/>
        <v>2.7314928936871183</v>
      </c>
      <c r="L1055" s="60">
        <v>6.0100000000000001E-2</v>
      </c>
      <c r="M1055" s="59"/>
      <c r="N1055" s="59">
        <f>SUM(M$948:M1055)</f>
        <v>0</v>
      </c>
      <c r="O1055" s="59">
        <f>SUM(K$948:K1055)</f>
        <v>2691.5709666100629</v>
      </c>
      <c r="P1055" s="60">
        <v>4.0876874896983682E-2</v>
      </c>
      <c r="Q1055" s="59">
        <f t="shared" si="234"/>
        <v>2691.5709666100629</v>
      </c>
      <c r="R1055" s="57">
        <f t="shared" si="232"/>
        <v>2.4446153846153846</v>
      </c>
      <c r="S1055" s="61">
        <f t="shared" si="237"/>
        <v>0</v>
      </c>
      <c r="T1055" s="43"/>
    </row>
    <row r="1056" spans="1:20" s="22" customFormat="1" x14ac:dyDescent="0.25">
      <c r="A1056" s="43" t="s">
        <v>20</v>
      </c>
      <c r="B1056" s="44">
        <v>5</v>
      </c>
      <c r="C1056" s="44">
        <v>2005</v>
      </c>
      <c r="D1056" s="44" t="str">
        <f t="shared" si="233"/>
        <v>4X3X5/2005</v>
      </c>
      <c r="E1056" s="55">
        <v>127.12</v>
      </c>
      <c r="F1056" s="55">
        <v>2.77</v>
      </c>
      <c r="G1056" s="59">
        <f t="shared" si="228"/>
        <v>5.1956000000000007</v>
      </c>
      <c r="H1056" s="59">
        <f t="shared" si="229"/>
        <v>11.144562000000002</v>
      </c>
      <c r="I1056" s="59">
        <f t="shared" si="230"/>
        <v>146.23016200000004</v>
      </c>
      <c r="J1056" s="59">
        <f t="shared" si="227"/>
        <v>149.38624868435801</v>
      </c>
      <c r="K1056" s="59">
        <f t="shared" si="231"/>
        <v>3.1560866843579731</v>
      </c>
      <c r="L1056" s="60">
        <v>5.9800000000000006E-2</v>
      </c>
      <c r="M1056" s="59"/>
      <c r="N1056" s="59">
        <f>SUM(M$948:M1056)</f>
        <v>0</v>
      </c>
      <c r="O1056" s="59">
        <f>SUM(K$948:K1056)</f>
        <v>2694.7270532944208</v>
      </c>
      <c r="P1056" s="60">
        <v>4.3843744849184109E-2</v>
      </c>
      <c r="Q1056" s="59">
        <f t="shared" si="234"/>
        <v>2694.7270532944208</v>
      </c>
      <c r="R1056" s="57">
        <f t="shared" si="232"/>
        <v>2.4446153846153846</v>
      </c>
      <c r="S1056" s="61">
        <f t="shared" si="237"/>
        <v>0</v>
      </c>
      <c r="T1056" s="43"/>
    </row>
    <row r="1057" spans="1:20" s="22" customFormat="1" x14ac:dyDescent="0.25">
      <c r="A1057" s="43" t="s">
        <v>20</v>
      </c>
      <c r="B1057" s="44">
        <v>4</v>
      </c>
      <c r="C1057" s="44">
        <v>2005</v>
      </c>
      <c r="D1057" s="44" t="str">
        <f t="shared" si="233"/>
        <v>4X3X4/2005</v>
      </c>
      <c r="E1057" s="55">
        <v>127.12</v>
      </c>
      <c r="F1057" s="55">
        <v>2.77</v>
      </c>
      <c r="G1057" s="59">
        <f t="shared" si="228"/>
        <v>5.1956000000000007</v>
      </c>
      <c r="H1057" s="59">
        <f t="shared" si="229"/>
        <v>11.144562000000002</v>
      </c>
      <c r="I1057" s="59">
        <f t="shared" si="230"/>
        <v>146.23016200000004</v>
      </c>
      <c r="J1057" s="59">
        <f t="shared" si="227"/>
        <v>148.96165489368715</v>
      </c>
      <c r="K1057" s="59">
        <f t="shared" si="231"/>
        <v>2.7314928936871183</v>
      </c>
      <c r="L1057" s="60">
        <v>5.7500000000000002E-2</v>
      </c>
      <c r="M1057" s="59"/>
      <c r="N1057" s="59">
        <f>SUM(M$948:M1057)</f>
        <v>0</v>
      </c>
      <c r="O1057" s="59">
        <f>SUM(K$948:K1057)</f>
        <v>2697.4585461881079</v>
      </c>
      <c r="P1057" s="60">
        <v>4.0876874896983682E-2</v>
      </c>
      <c r="Q1057" s="59">
        <f t="shared" si="234"/>
        <v>2697.4585461881079</v>
      </c>
      <c r="R1057" s="57">
        <f t="shared" si="232"/>
        <v>2.4446153846153846</v>
      </c>
      <c r="S1057" s="61"/>
      <c r="T1057" s="43"/>
    </row>
    <row r="1058" spans="1:20" s="22" customFormat="1" x14ac:dyDescent="0.25">
      <c r="A1058" s="43" t="s">
        <v>20</v>
      </c>
      <c r="B1058" s="44">
        <v>3</v>
      </c>
      <c r="C1058" s="44">
        <v>2005</v>
      </c>
      <c r="D1058" s="44" t="str">
        <f t="shared" si="233"/>
        <v>4X3X3/2005</v>
      </c>
      <c r="E1058" s="55">
        <v>127.12</v>
      </c>
      <c r="F1058" s="55">
        <v>2.77</v>
      </c>
      <c r="G1058" s="59">
        <f t="shared" si="228"/>
        <v>5.1956000000000007</v>
      </c>
      <c r="H1058" s="59">
        <f t="shared" si="229"/>
        <v>11.144562000000002</v>
      </c>
      <c r="I1058" s="59">
        <f t="shared" si="230"/>
        <v>146.23016200000004</v>
      </c>
      <c r="J1058" s="59">
        <f t="shared" si="227"/>
        <v>147.9237589609362</v>
      </c>
      <c r="K1058" s="59">
        <f t="shared" si="231"/>
        <v>1.6935969609361621</v>
      </c>
      <c r="L1058" s="60">
        <v>5.5800000000000002E-2</v>
      </c>
      <c r="M1058" s="59"/>
      <c r="N1058" s="59">
        <f>SUM(M$948:M1058)</f>
        <v>0</v>
      </c>
      <c r="O1058" s="59">
        <f>SUM(K$948:K1058)</f>
        <v>2699.1521431490442</v>
      </c>
      <c r="P1058" s="60">
        <v>3.3624526124938187E-2</v>
      </c>
      <c r="Q1058" s="59">
        <f t="shared" si="234"/>
        <v>2699.1521431490442</v>
      </c>
      <c r="R1058" s="57">
        <f t="shared" si="232"/>
        <v>2.4446153846153846</v>
      </c>
      <c r="S1058" s="61">
        <f>R1058/R1059-1</f>
        <v>0</v>
      </c>
      <c r="T1058" s="43"/>
    </row>
    <row r="1059" spans="1:20" s="22" customFormat="1" x14ac:dyDescent="0.25">
      <c r="A1059" s="43" t="s">
        <v>20</v>
      </c>
      <c r="B1059" s="44">
        <v>2</v>
      </c>
      <c r="C1059" s="44">
        <v>2005</v>
      </c>
      <c r="D1059" s="44" t="str">
        <f t="shared" si="233"/>
        <v>4X3X2/2005</v>
      </c>
      <c r="E1059" s="55">
        <v>127.12</v>
      </c>
      <c r="F1059" s="55">
        <v>2.77</v>
      </c>
      <c r="G1059" s="59">
        <f t="shared" si="228"/>
        <v>5.1956000000000007</v>
      </c>
      <c r="H1059" s="59">
        <f t="shared" si="229"/>
        <v>11.144562000000002</v>
      </c>
      <c r="I1059" s="59">
        <f t="shared" si="230"/>
        <v>146.23016200000004</v>
      </c>
      <c r="J1059" s="59">
        <f t="shared" si="227"/>
        <v>147.6171078898962</v>
      </c>
      <c r="K1059" s="59">
        <f t="shared" si="231"/>
        <v>1.3869458898961682</v>
      </c>
      <c r="L1059" s="60">
        <v>5.4900000000000004E-2</v>
      </c>
      <c r="M1059" s="59"/>
      <c r="N1059" s="59">
        <f>SUM(M$948:M1059)</f>
        <v>0</v>
      </c>
      <c r="O1059" s="59">
        <f>SUM(K$948:K1059)</f>
        <v>2700.5390890389403</v>
      </c>
      <c r="P1059" s="60">
        <v>3.1481786715015656E-2</v>
      </c>
      <c r="Q1059" s="59">
        <f t="shared" si="234"/>
        <v>2700.5390890389403</v>
      </c>
      <c r="R1059" s="57">
        <f t="shared" si="232"/>
        <v>2.4446153846153846</v>
      </c>
      <c r="S1059" s="61">
        <f t="shared" ref="S1059:S1066" si="238">R1059/R1060-1</f>
        <v>0</v>
      </c>
      <c r="T1059" s="43"/>
    </row>
    <row r="1060" spans="1:20" s="22" customFormat="1" x14ac:dyDescent="0.25">
      <c r="A1060" s="43" t="s">
        <v>20</v>
      </c>
      <c r="B1060" s="44">
        <v>1</v>
      </c>
      <c r="C1060" s="44">
        <v>2005</v>
      </c>
      <c r="D1060" s="44" t="str">
        <f t="shared" si="233"/>
        <v>4X3X1/2005</v>
      </c>
      <c r="E1060" s="55">
        <v>127.12</v>
      </c>
      <c r="F1060" s="55">
        <v>2.77</v>
      </c>
      <c r="G1060" s="59">
        <f t="shared" si="228"/>
        <v>5.1956000000000007</v>
      </c>
      <c r="H1060" s="59">
        <f t="shared" si="229"/>
        <v>11.144562000000002</v>
      </c>
      <c r="I1060" s="59">
        <f t="shared" si="230"/>
        <v>146.23016200000004</v>
      </c>
      <c r="J1060" s="59">
        <f t="shared" si="227"/>
        <v>147.80581624130545</v>
      </c>
      <c r="K1060" s="59">
        <f t="shared" si="231"/>
        <v>1.5756542413054149</v>
      </c>
      <c r="L1060" s="60">
        <v>5.2499999999999998E-2</v>
      </c>
      <c r="M1060" s="59"/>
      <c r="N1060" s="59">
        <f>SUM(M$948:M1060)</f>
        <v>0</v>
      </c>
      <c r="O1060" s="59">
        <f>SUM(K$948:K1060)</f>
        <v>2702.1147432802459</v>
      </c>
      <c r="P1060" s="60">
        <v>3.2800395582660291E-2</v>
      </c>
      <c r="Q1060" s="59">
        <f t="shared" si="234"/>
        <v>2702.1147432802459</v>
      </c>
      <c r="R1060" s="57">
        <f t="shared" si="232"/>
        <v>2.4446153846153846</v>
      </c>
      <c r="S1060" s="61">
        <f t="shared" si="238"/>
        <v>0</v>
      </c>
      <c r="T1060" s="43"/>
    </row>
    <row r="1061" spans="1:20" s="22" customFormat="1" x14ac:dyDescent="0.25">
      <c r="A1061" s="43" t="s">
        <v>20</v>
      </c>
      <c r="B1061" s="44">
        <v>12</v>
      </c>
      <c r="C1061" s="44">
        <v>2004</v>
      </c>
      <c r="D1061" s="44" t="str">
        <f t="shared" si="233"/>
        <v>4X3X12/2004</v>
      </c>
      <c r="E1061" s="55">
        <v>127.12</v>
      </c>
      <c r="F1061" s="55">
        <v>2.77</v>
      </c>
      <c r="G1061" s="59">
        <f t="shared" si="228"/>
        <v>5.1956000000000007</v>
      </c>
      <c r="H1061" s="59">
        <f t="shared" si="229"/>
        <v>11.144562000000002</v>
      </c>
      <c r="I1061" s="59">
        <f t="shared" si="230"/>
        <v>146.23016200000004</v>
      </c>
      <c r="J1061" s="59">
        <f t="shared" si="227"/>
        <v>149.834431018955</v>
      </c>
      <c r="K1061" s="59">
        <f t="shared" si="231"/>
        <v>3.604269018954966</v>
      </c>
      <c r="L1061" s="60">
        <v>5.1500000000000004E-2</v>
      </c>
      <c r="M1061" s="59"/>
      <c r="N1061" s="59">
        <f>SUM(M$948:M1061)</f>
        <v>0</v>
      </c>
      <c r="O1061" s="59">
        <f>SUM(K$948:K1061)</f>
        <v>2705.719012299201</v>
      </c>
      <c r="P1061" s="60">
        <v>4.697544090984012E-2</v>
      </c>
      <c r="Q1061" s="59">
        <f t="shared" si="234"/>
        <v>2705.719012299201</v>
      </c>
      <c r="R1061" s="57">
        <f t="shared" si="232"/>
        <v>2.4446153846153846</v>
      </c>
      <c r="S1061" s="61">
        <f t="shared" si="238"/>
        <v>0</v>
      </c>
      <c r="T1061" s="43"/>
    </row>
    <row r="1062" spans="1:20" s="22" customFormat="1" x14ac:dyDescent="0.25">
      <c r="A1062" s="43" t="s">
        <v>20</v>
      </c>
      <c r="B1062" s="44">
        <v>11</v>
      </c>
      <c r="C1062" s="44">
        <v>2004</v>
      </c>
      <c r="D1062" s="44" t="str">
        <f t="shared" si="233"/>
        <v>4X3X11/2004</v>
      </c>
      <c r="E1062" s="55">
        <v>127.12</v>
      </c>
      <c r="F1062" s="55">
        <v>2.77</v>
      </c>
      <c r="G1062" s="59">
        <f t="shared" si="228"/>
        <v>5.1956000000000007</v>
      </c>
      <c r="H1062" s="59">
        <f t="shared" si="229"/>
        <v>11.144562000000002</v>
      </c>
      <c r="I1062" s="59">
        <f t="shared" si="230"/>
        <v>146.23016200000004</v>
      </c>
      <c r="J1062" s="59">
        <f t="shared" si="227"/>
        <v>150.99026967133676</v>
      </c>
      <c r="K1062" s="59">
        <f t="shared" si="231"/>
        <v>4.7601076713367263</v>
      </c>
      <c r="L1062" s="60">
        <v>4.9299999999999997E-2</v>
      </c>
      <c r="M1062" s="59"/>
      <c r="N1062" s="59">
        <f>SUM(M$948:M1062)</f>
        <v>0</v>
      </c>
      <c r="O1062" s="59">
        <f>SUM(K$948:K1062)</f>
        <v>2710.4791199705378</v>
      </c>
      <c r="P1062" s="60">
        <v>5.5051920224163504E-2</v>
      </c>
      <c r="Q1062" s="59">
        <f t="shared" si="234"/>
        <v>2710.4791199705378</v>
      </c>
      <c r="R1062" s="57">
        <f t="shared" si="232"/>
        <v>2.4446153846153846</v>
      </c>
      <c r="S1062" s="61">
        <f t="shared" si="238"/>
        <v>0</v>
      </c>
      <c r="T1062" s="43"/>
    </row>
    <row r="1063" spans="1:20" s="22" customFormat="1" x14ac:dyDescent="0.25">
      <c r="A1063" s="43" t="s">
        <v>20</v>
      </c>
      <c r="B1063" s="44">
        <v>10</v>
      </c>
      <c r="C1063" s="44">
        <v>2004</v>
      </c>
      <c r="D1063" s="44" t="str">
        <f t="shared" si="233"/>
        <v>4X3X10/2004</v>
      </c>
      <c r="E1063" s="55">
        <v>127.12</v>
      </c>
      <c r="F1063" s="55">
        <v>2.77</v>
      </c>
      <c r="G1063" s="59">
        <f t="shared" si="228"/>
        <v>5.1956000000000007</v>
      </c>
      <c r="H1063" s="59">
        <f t="shared" si="229"/>
        <v>11.144562000000002</v>
      </c>
      <c r="I1063" s="59">
        <f t="shared" si="230"/>
        <v>146.23016200000004</v>
      </c>
      <c r="J1063" s="59">
        <f t="shared" si="227"/>
        <v>144.90442533838799</v>
      </c>
      <c r="K1063" s="59">
        <f t="shared" si="231"/>
        <v>-1.3257366616120407</v>
      </c>
      <c r="L1063" s="60">
        <v>4.7500000000000001E-2</v>
      </c>
      <c r="M1063" s="59"/>
      <c r="N1063" s="59">
        <f>SUM(M$948:M1063)</f>
        <v>0</v>
      </c>
      <c r="O1063" s="59">
        <f>SUM(K$948:K1063)</f>
        <v>2709.1533833089256</v>
      </c>
      <c r="P1063" s="60">
        <v>1.2526784242624031E-2</v>
      </c>
      <c r="Q1063" s="59">
        <f t="shared" si="234"/>
        <v>2709.1533833089256</v>
      </c>
      <c r="R1063" s="57">
        <f t="shared" si="232"/>
        <v>2.4446153846153846</v>
      </c>
      <c r="S1063" s="61">
        <f t="shared" si="238"/>
        <v>0</v>
      </c>
      <c r="T1063" s="43"/>
    </row>
    <row r="1064" spans="1:20" s="22" customFormat="1" x14ac:dyDescent="0.25">
      <c r="A1064" s="43" t="s">
        <v>20</v>
      </c>
      <c r="B1064" s="44">
        <v>9</v>
      </c>
      <c r="C1064" s="44">
        <v>2004</v>
      </c>
      <c r="D1064" s="44" t="str">
        <f t="shared" si="233"/>
        <v>4X3X9/2004</v>
      </c>
      <c r="E1064" s="55">
        <v>127.12</v>
      </c>
      <c r="F1064" s="55">
        <v>2.77</v>
      </c>
      <c r="G1064" s="59">
        <f t="shared" si="228"/>
        <v>5.1956000000000007</v>
      </c>
      <c r="H1064" s="59">
        <f t="shared" si="229"/>
        <v>11.144562000000002</v>
      </c>
      <c r="I1064" s="59">
        <f t="shared" si="230"/>
        <v>146.23016200000004</v>
      </c>
      <c r="J1064" s="59">
        <f t="shared" si="227"/>
        <v>146.90945157211144</v>
      </c>
      <c r="K1064" s="59">
        <f t="shared" si="231"/>
        <v>0.67928957211140073</v>
      </c>
      <c r="L1064" s="60">
        <v>4.58E-2</v>
      </c>
      <c r="M1064" s="59"/>
      <c r="N1064" s="59">
        <f>SUM(M$948:M1064)</f>
        <v>0</v>
      </c>
      <c r="O1064" s="59">
        <f>SUM(K$948:K1064)</f>
        <v>2709.8326728810371</v>
      </c>
      <c r="P1064" s="60">
        <v>2.6537003461348279E-2</v>
      </c>
      <c r="Q1064" s="59">
        <f t="shared" si="234"/>
        <v>2709.8326728810371</v>
      </c>
      <c r="R1064" s="57">
        <f t="shared" si="232"/>
        <v>2.4446153846153846</v>
      </c>
      <c r="S1064" s="61">
        <f t="shared" si="238"/>
        <v>0</v>
      </c>
      <c r="T1064" s="43"/>
    </row>
    <row r="1065" spans="1:20" s="22" customFormat="1" x14ac:dyDescent="0.25">
      <c r="A1065" s="43" t="s">
        <v>20</v>
      </c>
      <c r="B1065" s="44">
        <v>8</v>
      </c>
      <c r="C1065" s="44">
        <v>2004</v>
      </c>
      <c r="D1065" s="44" t="str">
        <f t="shared" si="233"/>
        <v>4X3X8/2004</v>
      </c>
      <c r="E1065" s="55">
        <v>127.12</v>
      </c>
      <c r="F1065" s="55">
        <v>2.77</v>
      </c>
      <c r="G1065" s="59">
        <f t="shared" si="228"/>
        <v>5.1956000000000007</v>
      </c>
      <c r="H1065" s="59">
        <f t="shared" si="229"/>
        <v>11.144562000000002</v>
      </c>
      <c r="I1065" s="59">
        <f t="shared" si="230"/>
        <v>146.23016200000004</v>
      </c>
      <c r="J1065" s="59">
        <f t="shared" si="227"/>
        <v>146.3197379739575</v>
      </c>
      <c r="K1065" s="59">
        <f t="shared" si="231"/>
        <v>8.9575973957465749E-2</v>
      </c>
      <c r="L1065" s="60">
        <v>4.4299999999999999E-2</v>
      </c>
      <c r="M1065" s="59"/>
      <c r="N1065" s="59">
        <f>SUM(M$948:M1065)</f>
        <v>0</v>
      </c>
      <c r="O1065" s="59">
        <f>SUM(K$948:K1065)</f>
        <v>2709.9222488549945</v>
      </c>
      <c r="P1065" s="60">
        <v>2.2416350749958795E-2</v>
      </c>
      <c r="Q1065" s="59">
        <f t="shared" si="234"/>
        <v>2709.9222488549945</v>
      </c>
      <c r="R1065" s="57">
        <f t="shared" si="232"/>
        <v>2.4446153846153846</v>
      </c>
      <c r="S1065" s="61">
        <f t="shared" si="238"/>
        <v>-7.7537099524690789E-2</v>
      </c>
      <c r="T1065" s="43"/>
    </row>
    <row r="1066" spans="1:20" s="22" customFormat="1" x14ac:dyDescent="0.25">
      <c r="A1066" s="43" t="s">
        <v>21</v>
      </c>
      <c r="B1066" s="44">
        <v>5</v>
      </c>
      <c r="C1066" s="44">
        <v>2014</v>
      </c>
      <c r="D1066" s="44" t="str">
        <f t="shared" si="233"/>
        <v>4X4X5/2014</v>
      </c>
      <c r="E1066" s="55">
        <v>183.74</v>
      </c>
      <c r="F1066" s="55">
        <v>3.56</v>
      </c>
      <c r="G1066" s="59">
        <f t="shared" si="228"/>
        <v>7.4920000000000009</v>
      </c>
      <c r="H1066" s="59">
        <f t="shared" si="229"/>
        <v>16.070340000000002</v>
      </c>
      <c r="I1066" s="59">
        <f t="shared" si="230"/>
        <v>210.86234000000002</v>
      </c>
      <c r="J1066" s="59">
        <f t="shared" si="227"/>
        <v>276.42234943552171</v>
      </c>
      <c r="K1066" s="59">
        <f t="shared" si="231"/>
        <v>65.560009435521692</v>
      </c>
      <c r="L1066" s="60">
        <v>3.2500000000000001E-2</v>
      </c>
      <c r="M1066" s="59"/>
      <c r="N1066" s="59">
        <f>SUM(M$1066:M1066)</f>
        <v>0</v>
      </c>
      <c r="O1066" s="59">
        <f>SUM(K$1066:K1066)</f>
        <v>65.560009435521692</v>
      </c>
      <c r="P1066" s="60">
        <v>0.3363130128956624</v>
      </c>
      <c r="Q1066" s="59">
        <f t="shared" si="234"/>
        <v>65.560009435521692</v>
      </c>
      <c r="R1066" s="57">
        <f t="shared" si="232"/>
        <v>2.650096153846154</v>
      </c>
      <c r="S1066" s="61">
        <f t="shared" si="238"/>
        <v>0</v>
      </c>
      <c r="T1066" s="43"/>
    </row>
    <row r="1067" spans="1:20" s="22" customFormat="1" x14ac:dyDescent="0.25">
      <c r="A1067" s="43" t="s">
        <v>21</v>
      </c>
      <c r="B1067" s="44">
        <v>4</v>
      </c>
      <c r="C1067" s="44">
        <v>2014</v>
      </c>
      <c r="D1067" s="44" t="str">
        <f t="shared" si="233"/>
        <v>4X4X4/2014</v>
      </c>
      <c r="E1067" s="55">
        <v>183.74</v>
      </c>
      <c r="F1067" s="55">
        <v>3.56</v>
      </c>
      <c r="G1067" s="59">
        <f t="shared" si="228"/>
        <v>7.4920000000000009</v>
      </c>
      <c r="H1067" s="59">
        <f t="shared" si="229"/>
        <v>16.070340000000002</v>
      </c>
      <c r="I1067" s="59">
        <f t="shared" si="230"/>
        <v>210.86234000000002</v>
      </c>
      <c r="J1067" s="59">
        <f t="shared" si="227"/>
        <v>276.24047268405627</v>
      </c>
      <c r="K1067" s="59">
        <f t="shared" si="231"/>
        <v>65.378132684056254</v>
      </c>
      <c r="L1067" s="60">
        <v>3.2500000000000001E-2</v>
      </c>
      <c r="M1067" s="59"/>
      <c r="N1067" s="59">
        <f>SUM(M$1066:M1067)</f>
        <v>0</v>
      </c>
      <c r="O1067" s="59">
        <f>SUM(K$1066:K1067)</f>
        <v>130.93814211957795</v>
      </c>
      <c r="P1067" s="60">
        <v>0.33543376318874563</v>
      </c>
      <c r="Q1067" s="59">
        <f t="shared" si="234"/>
        <v>130.93814211957795</v>
      </c>
      <c r="R1067" s="57">
        <f t="shared" si="232"/>
        <v>2.650096153846154</v>
      </c>
      <c r="S1067" s="61"/>
      <c r="T1067" s="43"/>
    </row>
    <row r="1068" spans="1:20" s="22" customFormat="1" x14ac:dyDescent="0.25">
      <c r="A1068" s="43" t="s">
        <v>21</v>
      </c>
      <c r="B1068" s="44">
        <v>3</v>
      </c>
      <c r="C1068" s="44">
        <v>2014</v>
      </c>
      <c r="D1068" s="44" t="str">
        <f t="shared" si="233"/>
        <v>4X4X3/2014</v>
      </c>
      <c r="E1068" s="55">
        <v>183.74</v>
      </c>
      <c r="F1068" s="55">
        <v>3.56</v>
      </c>
      <c r="G1068" s="59">
        <f t="shared" si="228"/>
        <v>7.4920000000000009</v>
      </c>
      <c r="H1068" s="59">
        <f t="shared" si="229"/>
        <v>16.070340000000002</v>
      </c>
      <c r="I1068" s="59">
        <f t="shared" si="230"/>
        <v>210.86234000000002</v>
      </c>
      <c r="J1068" s="59">
        <f t="shared" si="227"/>
        <v>274.75514588042205</v>
      </c>
      <c r="K1068" s="59">
        <f t="shared" si="231"/>
        <v>63.892805880422031</v>
      </c>
      <c r="L1068" s="60">
        <v>3.2500000000000001E-2</v>
      </c>
      <c r="M1068" s="59"/>
      <c r="N1068" s="59">
        <f>SUM(M$1066:M1068)</f>
        <v>0</v>
      </c>
      <c r="O1068" s="59">
        <f>SUM(K$1066:K1068)</f>
        <v>194.83094799999998</v>
      </c>
      <c r="P1068" s="60">
        <v>0.32825322391559203</v>
      </c>
      <c r="Q1068" s="59">
        <f t="shared" si="234"/>
        <v>194.83094799999998</v>
      </c>
      <c r="R1068" s="57">
        <f t="shared" si="232"/>
        <v>2.650096153846154</v>
      </c>
      <c r="S1068" s="61">
        <f>R1068/R1069-1</f>
        <v>0</v>
      </c>
      <c r="T1068" s="43"/>
    </row>
    <row r="1069" spans="1:20" s="22" customFormat="1" x14ac:dyDescent="0.25">
      <c r="A1069" s="43" t="s">
        <v>21</v>
      </c>
      <c r="B1069" s="44">
        <v>2</v>
      </c>
      <c r="C1069" s="44">
        <v>2014</v>
      </c>
      <c r="D1069" s="44" t="str">
        <f t="shared" si="233"/>
        <v>4X4X2/2014</v>
      </c>
      <c r="E1069" s="55">
        <v>183.74</v>
      </c>
      <c r="F1069" s="55">
        <v>3.56</v>
      </c>
      <c r="G1069" s="59">
        <f t="shared" si="228"/>
        <v>7.4920000000000009</v>
      </c>
      <c r="H1069" s="59">
        <f t="shared" si="229"/>
        <v>16.070340000000002</v>
      </c>
      <c r="I1069" s="59">
        <f t="shared" si="230"/>
        <v>210.86234000000002</v>
      </c>
      <c r="J1069" s="59">
        <f t="shared" si="227"/>
        <v>274.60358192086755</v>
      </c>
      <c r="K1069" s="59">
        <f t="shared" si="231"/>
        <v>63.741241920867537</v>
      </c>
      <c r="L1069" s="60">
        <v>3.2500000000000001E-2</v>
      </c>
      <c r="M1069" s="59"/>
      <c r="N1069" s="59">
        <f>SUM(M$1066:M1069)</f>
        <v>0</v>
      </c>
      <c r="O1069" s="59">
        <f>SUM(K$1066:K1069)</f>
        <v>258.57218992086752</v>
      </c>
      <c r="P1069" s="60">
        <v>0.32752051582649477</v>
      </c>
      <c r="Q1069" s="59">
        <f t="shared" si="234"/>
        <v>258.57218992086752</v>
      </c>
      <c r="R1069" s="57">
        <f t="shared" si="232"/>
        <v>2.650096153846154</v>
      </c>
      <c r="S1069" s="61">
        <f t="shared" ref="S1069:S1076" si="239">R1069/R1070-1</f>
        <v>0</v>
      </c>
      <c r="T1069" s="43"/>
    </row>
    <row r="1070" spans="1:20" s="22" customFormat="1" x14ac:dyDescent="0.25">
      <c r="A1070" s="43" t="s">
        <v>21</v>
      </c>
      <c r="B1070" s="44">
        <v>1</v>
      </c>
      <c r="C1070" s="44">
        <v>2014</v>
      </c>
      <c r="D1070" s="44" t="str">
        <f t="shared" si="233"/>
        <v>4X4X1/2014</v>
      </c>
      <c r="E1070" s="55">
        <v>183.74</v>
      </c>
      <c r="F1070" s="55">
        <v>3.56</v>
      </c>
      <c r="G1070" s="59">
        <f t="shared" si="228"/>
        <v>7.4920000000000009</v>
      </c>
      <c r="H1070" s="59">
        <f t="shared" si="229"/>
        <v>16.070340000000002</v>
      </c>
      <c r="I1070" s="59">
        <f t="shared" si="230"/>
        <v>210.86234000000002</v>
      </c>
      <c r="J1070" s="59">
        <f t="shared" si="227"/>
        <v>273.84576212309503</v>
      </c>
      <c r="K1070" s="59">
        <f t="shared" si="231"/>
        <v>62.983422123095011</v>
      </c>
      <c r="L1070" s="60">
        <v>3.2500000000000001E-2</v>
      </c>
      <c r="M1070" s="59"/>
      <c r="N1070" s="59">
        <f>SUM(M$1066:M1070)</f>
        <v>0</v>
      </c>
      <c r="O1070" s="59">
        <f>SUM(K$1066:K1070)</f>
        <v>321.55561204396253</v>
      </c>
      <c r="P1070" s="60">
        <v>0.32385697538100827</v>
      </c>
      <c r="Q1070" s="59">
        <f t="shared" si="234"/>
        <v>321.55561204396253</v>
      </c>
      <c r="R1070" s="57">
        <f t="shared" si="232"/>
        <v>2.650096153846154</v>
      </c>
      <c r="S1070" s="61">
        <f t="shared" si="239"/>
        <v>0</v>
      </c>
      <c r="T1070" s="43"/>
    </row>
    <row r="1071" spans="1:20" s="22" customFormat="1" x14ac:dyDescent="0.25">
      <c r="A1071" s="43" t="s">
        <v>21</v>
      </c>
      <c r="B1071" s="44">
        <v>12</v>
      </c>
      <c r="C1071" s="44">
        <v>2013</v>
      </c>
      <c r="D1071" s="44" t="str">
        <f t="shared" si="233"/>
        <v>4X4X12/2013</v>
      </c>
      <c r="E1071" s="55">
        <v>183.74</v>
      </c>
      <c r="F1071" s="55">
        <v>3.56</v>
      </c>
      <c r="G1071" s="59">
        <f t="shared" si="228"/>
        <v>7.4920000000000009</v>
      </c>
      <c r="H1071" s="59">
        <f t="shared" si="229"/>
        <v>16.070340000000002</v>
      </c>
      <c r="I1071" s="59">
        <f t="shared" si="230"/>
        <v>210.86234000000002</v>
      </c>
      <c r="J1071" s="59">
        <f t="shared" si="227"/>
        <v>274.45201796131306</v>
      </c>
      <c r="K1071" s="59">
        <f t="shared" si="231"/>
        <v>63.589677961313043</v>
      </c>
      <c r="L1071" s="60">
        <v>3.2500000000000001E-2</v>
      </c>
      <c r="M1071" s="59"/>
      <c r="N1071" s="59">
        <f>SUM(M$1066:M1071)</f>
        <v>0</v>
      </c>
      <c r="O1071" s="59">
        <f>SUM(K$1066:K1071)</f>
        <v>385.14529000527557</v>
      </c>
      <c r="P1071" s="60">
        <v>0.32678780773739746</v>
      </c>
      <c r="Q1071" s="59">
        <f t="shared" si="234"/>
        <v>385.14529000527557</v>
      </c>
      <c r="R1071" s="57">
        <f t="shared" si="232"/>
        <v>2.650096153846154</v>
      </c>
      <c r="S1071" s="61">
        <f t="shared" si="239"/>
        <v>0</v>
      </c>
      <c r="T1071" s="43"/>
    </row>
    <row r="1072" spans="1:20" s="22" customFormat="1" x14ac:dyDescent="0.25">
      <c r="A1072" s="43" t="s">
        <v>21</v>
      </c>
      <c r="B1072" s="44">
        <v>11</v>
      </c>
      <c r="C1072" s="44">
        <v>2013</v>
      </c>
      <c r="D1072" s="44" t="str">
        <f t="shared" si="233"/>
        <v>4X4X11/2013</v>
      </c>
      <c r="E1072" s="55">
        <v>183.74</v>
      </c>
      <c r="F1072" s="55">
        <v>3.56</v>
      </c>
      <c r="G1072" s="59">
        <f t="shared" si="228"/>
        <v>7.4920000000000009</v>
      </c>
      <c r="H1072" s="59">
        <f t="shared" si="229"/>
        <v>16.070340000000002</v>
      </c>
      <c r="I1072" s="59">
        <f t="shared" si="230"/>
        <v>210.86234000000002</v>
      </c>
      <c r="J1072" s="59">
        <f t="shared" si="227"/>
        <v>275.81609359730368</v>
      </c>
      <c r="K1072" s="59">
        <f t="shared" si="231"/>
        <v>64.95375359730366</v>
      </c>
      <c r="L1072" s="60">
        <v>3.2500000000000001E-2</v>
      </c>
      <c r="M1072" s="59"/>
      <c r="N1072" s="59">
        <f>SUM(M$1066:M1072)</f>
        <v>0</v>
      </c>
      <c r="O1072" s="59">
        <f>SUM(K$1066:K1072)</f>
        <v>450.09904360257923</v>
      </c>
      <c r="P1072" s="60">
        <v>0.33338218053927315</v>
      </c>
      <c r="Q1072" s="59">
        <f t="shared" si="234"/>
        <v>450.09904360257923</v>
      </c>
      <c r="R1072" s="57">
        <f t="shared" si="232"/>
        <v>2.650096153846154</v>
      </c>
      <c r="S1072" s="61">
        <f t="shared" si="239"/>
        <v>0</v>
      </c>
      <c r="T1072" s="43"/>
    </row>
    <row r="1073" spans="1:20" s="22" customFormat="1" x14ac:dyDescent="0.25">
      <c r="A1073" s="43" t="s">
        <v>21</v>
      </c>
      <c r="B1073" s="44">
        <v>10</v>
      </c>
      <c r="C1073" s="44">
        <v>2013</v>
      </c>
      <c r="D1073" s="44" t="str">
        <f t="shared" si="233"/>
        <v>4X4X10/2013</v>
      </c>
      <c r="E1073" s="55">
        <v>183.74</v>
      </c>
      <c r="F1073" s="55">
        <v>3.56</v>
      </c>
      <c r="G1073" s="59">
        <f t="shared" si="228"/>
        <v>7.4920000000000009</v>
      </c>
      <c r="H1073" s="59">
        <f t="shared" si="229"/>
        <v>16.070340000000002</v>
      </c>
      <c r="I1073" s="59">
        <f t="shared" si="230"/>
        <v>210.86234000000002</v>
      </c>
      <c r="J1073" s="59">
        <f t="shared" si="227"/>
        <v>274.75514588042205</v>
      </c>
      <c r="K1073" s="59">
        <f t="shared" si="231"/>
        <v>63.892805880422031</v>
      </c>
      <c r="L1073" s="60">
        <v>3.2500000000000001E-2</v>
      </c>
      <c r="M1073" s="59"/>
      <c r="N1073" s="59">
        <f>SUM(M$1066:M1073)</f>
        <v>0</v>
      </c>
      <c r="O1073" s="59">
        <f>SUM(K$1066:K1073)</f>
        <v>513.99184948300126</v>
      </c>
      <c r="P1073" s="60">
        <v>0.32825322391559203</v>
      </c>
      <c r="Q1073" s="59">
        <f t="shared" si="234"/>
        <v>513.99184948300126</v>
      </c>
      <c r="R1073" s="57">
        <f t="shared" si="232"/>
        <v>2.650096153846154</v>
      </c>
      <c r="S1073" s="61">
        <f t="shared" si="239"/>
        <v>3.2943557454463868E-2</v>
      </c>
      <c r="T1073" s="43"/>
    </row>
    <row r="1074" spans="1:20" s="22" customFormat="1" x14ac:dyDescent="0.25">
      <c r="A1074" s="43" t="s">
        <v>21</v>
      </c>
      <c r="B1074" s="44">
        <v>9</v>
      </c>
      <c r="C1074" s="44">
        <v>2013</v>
      </c>
      <c r="D1074" s="44" t="str">
        <f t="shared" si="233"/>
        <v>4X4X9/2013</v>
      </c>
      <c r="E1074" s="55">
        <v>177.88</v>
      </c>
      <c r="F1074" s="55">
        <v>3.56</v>
      </c>
      <c r="G1074" s="59">
        <f t="shared" si="228"/>
        <v>7.2576000000000001</v>
      </c>
      <c r="H1074" s="59">
        <f t="shared" si="229"/>
        <v>15.567552000000001</v>
      </c>
      <c r="I1074" s="59">
        <f t="shared" si="230"/>
        <v>204.265152</v>
      </c>
      <c r="J1074" s="59">
        <f t="shared" si="227"/>
        <v>265.97904712322133</v>
      </c>
      <c r="K1074" s="59">
        <f t="shared" si="231"/>
        <v>61.713895123221334</v>
      </c>
      <c r="L1074" s="60">
        <v>3.2500000000000001E-2</v>
      </c>
      <c r="M1074" s="59"/>
      <c r="N1074" s="59">
        <f>SUM(M$1066:M1074)</f>
        <v>0</v>
      </c>
      <c r="O1074" s="59">
        <f>SUM(K$1066:K1074)</f>
        <v>575.70574460622265</v>
      </c>
      <c r="P1074" s="60">
        <v>0.3281864971238268</v>
      </c>
      <c r="Q1074" s="59">
        <f t="shared" si="234"/>
        <v>575.70574460622265</v>
      </c>
      <c r="R1074" s="57">
        <f t="shared" si="232"/>
        <v>2.565576923076923</v>
      </c>
      <c r="S1074" s="61">
        <f t="shared" si="239"/>
        <v>0</v>
      </c>
      <c r="T1074" s="43"/>
    </row>
    <row r="1075" spans="1:20" s="22" customFormat="1" x14ac:dyDescent="0.25">
      <c r="A1075" s="43" t="s">
        <v>21</v>
      </c>
      <c r="B1075" s="44">
        <v>8</v>
      </c>
      <c r="C1075" s="44">
        <v>2013</v>
      </c>
      <c r="D1075" s="44" t="str">
        <f t="shared" si="233"/>
        <v>4X4X8/2013</v>
      </c>
      <c r="E1075" s="55">
        <v>177.88</v>
      </c>
      <c r="F1075" s="55">
        <v>3.56</v>
      </c>
      <c r="G1075" s="59">
        <f t="shared" si="228"/>
        <v>7.2576000000000001</v>
      </c>
      <c r="H1075" s="59">
        <f t="shared" si="229"/>
        <v>15.567552000000001</v>
      </c>
      <c r="I1075" s="59">
        <f t="shared" si="230"/>
        <v>204.265152</v>
      </c>
      <c r="J1075" s="59">
        <f t="shared" si="227"/>
        <v>259.21892317650622</v>
      </c>
      <c r="K1075" s="59">
        <f t="shared" si="231"/>
        <v>54.953771176506223</v>
      </c>
      <c r="L1075" s="60">
        <v>3.2500000000000001E-2</v>
      </c>
      <c r="M1075" s="59"/>
      <c r="N1075" s="59">
        <f>SUM(M$1066:M1075)</f>
        <v>0</v>
      </c>
      <c r="O1075" s="59">
        <f>SUM(K$1066:K1075)</f>
        <v>630.65951578272893</v>
      </c>
      <c r="P1075" s="60">
        <v>0.29442930669088707</v>
      </c>
      <c r="Q1075" s="59">
        <f t="shared" si="234"/>
        <v>630.65951578272893</v>
      </c>
      <c r="R1075" s="57">
        <f t="shared" si="232"/>
        <v>2.565576923076923</v>
      </c>
      <c r="S1075" s="61">
        <f t="shared" si="239"/>
        <v>0</v>
      </c>
      <c r="T1075" s="43"/>
    </row>
    <row r="1076" spans="1:20" s="22" customFormat="1" x14ac:dyDescent="0.25">
      <c r="A1076" s="43" t="s">
        <v>21</v>
      </c>
      <c r="B1076" s="44">
        <v>7</v>
      </c>
      <c r="C1076" s="44">
        <v>2013</v>
      </c>
      <c r="D1076" s="44" t="str">
        <f t="shared" si="233"/>
        <v>4X4X7/2013</v>
      </c>
      <c r="E1076" s="55">
        <v>177.88</v>
      </c>
      <c r="F1076" s="55">
        <v>3.56</v>
      </c>
      <c r="G1076" s="59">
        <f t="shared" si="228"/>
        <v>7.2576000000000001</v>
      </c>
      <c r="H1076" s="59">
        <f t="shared" si="229"/>
        <v>15.567552000000001</v>
      </c>
      <c r="I1076" s="59">
        <f t="shared" si="230"/>
        <v>204.265152</v>
      </c>
      <c r="J1076" s="59">
        <f t="shared" si="227"/>
        <v>259.61301111958824</v>
      </c>
      <c r="K1076" s="59">
        <f t="shared" si="231"/>
        <v>55.347859119588236</v>
      </c>
      <c r="L1076" s="60">
        <v>3.2500000000000001E-2</v>
      </c>
      <c r="M1076" s="59"/>
      <c r="N1076" s="59">
        <f>SUM(M$1066:M1076)</f>
        <v>0</v>
      </c>
      <c r="O1076" s="59">
        <f>SUM(K$1066:K1076)</f>
        <v>686.00737490231722</v>
      </c>
      <c r="P1076" s="60">
        <v>0.2963972146533454</v>
      </c>
      <c r="Q1076" s="59">
        <f t="shared" si="234"/>
        <v>686.00737490231722</v>
      </c>
      <c r="R1076" s="57">
        <f t="shared" si="232"/>
        <v>2.565576923076923</v>
      </c>
      <c r="S1076" s="61">
        <f t="shared" si="239"/>
        <v>0</v>
      </c>
      <c r="T1076" s="43"/>
    </row>
    <row r="1077" spans="1:20" s="22" customFormat="1" x14ac:dyDescent="0.25">
      <c r="A1077" s="43" t="s">
        <v>21</v>
      </c>
      <c r="B1077" s="44">
        <v>6</v>
      </c>
      <c r="C1077" s="44">
        <v>2013</v>
      </c>
      <c r="D1077" s="44" t="str">
        <f t="shared" si="233"/>
        <v>4X4X6/2013</v>
      </c>
      <c r="E1077" s="55">
        <v>177.88</v>
      </c>
      <c r="F1077" s="55">
        <v>3.56</v>
      </c>
      <c r="G1077" s="59">
        <f t="shared" si="228"/>
        <v>7.2576000000000001</v>
      </c>
      <c r="H1077" s="59">
        <f t="shared" si="229"/>
        <v>15.567552000000001</v>
      </c>
      <c r="I1077" s="59">
        <f t="shared" si="230"/>
        <v>204.265152</v>
      </c>
      <c r="J1077" s="59">
        <f t="shared" si="227"/>
        <v>260.88621832031487</v>
      </c>
      <c r="K1077" s="59">
        <f t="shared" si="231"/>
        <v>56.621066320314867</v>
      </c>
      <c r="L1077" s="60">
        <v>3.2500000000000001E-2</v>
      </c>
      <c r="M1077" s="59"/>
      <c r="N1077" s="59">
        <f>SUM(M$1066:M1077)</f>
        <v>0</v>
      </c>
      <c r="O1077" s="59">
        <f>SUM(K$1066:K1077)</f>
        <v>742.62844122263209</v>
      </c>
      <c r="P1077" s="60">
        <v>0.30275507114744171</v>
      </c>
      <c r="Q1077" s="59">
        <f t="shared" si="234"/>
        <v>742.62844122263209</v>
      </c>
      <c r="R1077" s="57">
        <f t="shared" si="232"/>
        <v>2.565576923076923</v>
      </c>
      <c r="S1077" s="61"/>
      <c r="T1077" s="43"/>
    </row>
    <row r="1078" spans="1:20" s="22" customFormat="1" x14ac:dyDescent="0.25">
      <c r="A1078" s="43" t="s">
        <v>21</v>
      </c>
      <c r="B1078" s="44">
        <v>5</v>
      </c>
      <c r="C1078" s="44">
        <v>2013</v>
      </c>
      <c r="D1078" s="44" t="str">
        <f t="shared" si="233"/>
        <v>4X4X5/2013</v>
      </c>
      <c r="E1078" s="55">
        <v>177.88</v>
      </c>
      <c r="F1078" s="55">
        <v>3.56</v>
      </c>
      <c r="G1078" s="59">
        <f t="shared" si="228"/>
        <v>7.2576000000000001</v>
      </c>
      <c r="H1078" s="59">
        <f t="shared" si="229"/>
        <v>15.567552000000001</v>
      </c>
      <c r="I1078" s="59">
        <f t="shared" si="230"/>
        <v>204.265152</v>
      </c>
      <c r="J1078" s="59">
        <f t="shared" si="227"/>
        <v>262.70508574992431</v>
      </c>
      <c r="K1078" s="59">
        <f t="shared" si="231"/>
        <v>58.439933749924307</v>
      </c>
      <c r="L1078" s="60">
        <v>3.2500000000000001E-2</v>
      </c>
      <c r="M1078" s="59"/>
      <c r="N1078" s="59">
        <f>SUM(M$1066:M1078)</f>
        <v>0</v>
      </c>
      <c r="O1078" s="59">
        <f>SUM(K$1066:K1078)</f>
        <v>801.0683749725564</v>
      </c>
      <c r="P1078" s="60">
        <v>0.31183772328186499</v>
      </c>
      <c r="Q1078" s="59">
        <f t="shared" si="234"/>
        <v>801.0683749725564</v>
      </c>
      <c r="R1078" s="57">
        <f t="shared" si="232"/>
        <v>2.565576923076923</v>
      </c>
      <c r="S1078" s="61">
        <f>R1078/R1079-1</f>
        <v>0</v>
      </c>
      <c r="T1078" s="43"/>
    </row>
    <row r="1079" spans="1:20" s="22" customFormat="1" x14ac:dyDescent="0.25">
      <c r="A1079" s="43" t="s">
        <v>21</v>
      </c>
      <c r="B1079" s="44">
        <v>4</v>
      </c>
      <c r="C1079" s="44">
        <v>2013</v>
      </c>
      <c r="D1079" s="44" t="str">
        <f t="shared" si="233"/>
        <v>4X4X4/2013</v>
      </c>
      <c r="E1079" s="55">
        <v>177.88</v>
      </c>
      <c r="F1079" s="55">
        <v>3.56</v>
      </c>
      <c r="G1079" s="59">
        <f t="shared" si="228"/>
        <v>7.2576000000000001</v>
      </c>
      <c r="H1079" s="59">
        <f t="shared" si="229"/>
        <v>15.567552000000001</v>
      </c>
      <c r="I1079" s="59">
        <f t="shared" si="230"/>
        <v>204.265152</v>
      </c>
      <c r="J1079" s="59">
        <f t="shared" si="227"/>
        <v>262.97791586436574</v>
      </c>
      <c r="K1079" s="59">
        <f t="shared" si="231"/>
        <v>58.712763864365741</v>
      </c>
      <c r="L1079" s="60">
        <v>3.2500000000000001E-2</v>
      </c>
      <c r="M1079" s="59"/>
      <c r="N1079" s="59">
        <f>SUM(M$1066:M1079)</f>
        <v>0</v>
      </c>
      <c r="O1079" s="59">
        <f>SUM(K$1066:K1079)</f>
        <v>859.78113883692208</v>
      </c>
      <c r="P1079" s="60">
        <v>0.31320012110202849</v>
      </c>
      <c r="Q1079" s="59">
        <f t="shared" si="234"/>
        <v>859.78113883692208</v>
      </c>
      <c r="R1079" s="57">
        <f t="shared" si="232"/>
        <v>2.565576923076923</v>
      </c>
      <c r="S1079" s="61">
        <f t="shared" ref="S1079:S1086" si="240">R1079/R1080-1</f>
        <v>0</v>
      </c>
      <c r="T1079" s="43"/>
    </row>
    <row r="1080" spans="1:20" s="22" customFormat="1" x14ac:dyDescent="0.25">
      <c r="A1080" s="43" t="s">
        <v>21</v>
      </c>
      <c r="B1080" s="44">
        <v>3</v>
      </c>
      <c r="C1080" s="44">
        <v>2013</v>
      </c>
      <c r="D1080" s="44" t="str">
        <f t="shared" si="233"/>
        <v>4X4X3/2013</v>
      </c>
      <c r="E1080" s="55">
        <v>177.88</v>
      </c>
      <c r="F1080" s="55">
        <v>3.56</v>
      </c>
      <c r="G1080" s="59">
        <f t="shared" si="228"/>
        <v>7.2576000000000001</v>
      </c>
      <c r="H1080" s="59">
        <f t="shared" si="229"/>
        <v>15.567552000000001</v>
      </c>
      <c r="I1080" s="59">
        <f t="shared" si="230"/>
        <v>204.265152</v>
      </c>
      <c r="J1080" s="59">
        <f t="shared" si="227"/>
        <v>259.97678460551009</v>
      </c>
      <c r="K1080" s="59">
        <f t="shared" si="231"/>
        <v>55.71163260551009</v>
      </c>
      <c r="L1080" s="60">
        <v>3.2500000000000001E-2</v>
      </c>
      <c r="M1080" s="59"/>
      <c r="N1080" s="59">
        <f>SUM(M$1066:M1080)</f>
        <v>0</v>
      </c>
      <c r="O1080" s="59">
        <f>SUM(K$1066:K1080)</f>
        <v>915.49277144243217</v>
      </c>
      <c r="P1080" s="60">
        <v>0.29821374508023007</v>
      </c>
      <c r="Q1080" s="59">
        <f t="shared" si="234"/>
        <v>915.49277144243217</v>
      </c>
      <c r="R1080" s="57">
        <f t="shared" si="232"/>
        <v>2.565576923076923</v>
      </c>
      <c r="S1080" s="61">
        <f t="shared" si="240"/>
        <v>0</v>
      </c>
      <c r="T1080" s="43"/>
    </row>
    <row r="1081" spans="1:20" s="22" customFormat="1" x14ac:dyDescent="0.25">
      <c r="A1081" s="43" t="s">
        <v>21</v>
      </c>
      <c r="B1081" s="44">
        <v>2</v>
      </c>
      <c r="C1081" s="44">
        <v>2013</v>
      </c>
      <c r="D1081" s="44" t="str">
        <f t="shared" si="233"/>
        <v>4X4X2/2013</v>
      </c>
      <c r="E1081" s="55">
        <v>177.88</v>
      </c>
      <c r="F1081" s="55">
        <v>3.56</v>
      </c>
      <c r="G1081" s="59">
        <f t="shared" si="228"/>
        <v>7.2576000000000001</v>
      </c>
      <c r="H1081" s="59">
        <f t="shared" si="229"/>
        <v>15.567552000000001</v>
      </c>
      <c r="I1081" s="59">
        <f t="shared" si="230"/>
        <v>204.265152</v>
      </c>
      <c r="J1081" s="59">
        <f t="shared" si="227"/>
        <v>261.28030626339694</v>
      </c>
      <c r="K1081" s="59">
        <f t="shared" si="231"/>
        <v>57.015154263396937</v>
      </c>
      <c r="L1081" s="60">
        <v>3.2500000000000001E-2</v>
      </c>
      <c r="M1081" s="59"/>
      <c r="N1081" s="59">
        <f>SUM(M$1066:M1081)</f>
        <v>0</v>
      </c>
      <c r="O1081" s="59">
        <f>SUM(K$1066:K1081)</f>
        <v>972.50792570582917</v>
      </c>
      <c r="P1081" s="60">
        <v>0.30472297910990004</v>
      </c>
      <c r="Q1081" s="59">
        <f t="shared" si="234"/>
        <v>972.50792570582917</v>
      </c>
      <c r="R1081" s="57">
        <f t="shared" si="232"/>
        <v>2.565576923076923</v>
      </c>
      <c r="S1081" s="61">
        <f t="shared" si="240"/>
        <v>0</v>
      </c>
      <c r="T1081" s="43"/>
    </row>
    <row r="1082" spans="1:20" s="22" customFormat="1" x14ac:dyDescent="0.25">
      <c r="A1082" s="43" t="s">
        <v>21</v>
      </c>
      <c r="B1082" s="44">
        <v>1</v>
      </c>
      <c r="C1082" s="44">
        <v>2013</v>
      </c>
      <c r="D1082" s="44" t="str">
        <f t="shared" si="233"/>
        <v>4X4X1/2013</v>
      </c>
      <c r="E1082" s="55">
        <v>177.88</v>
      </c>
      <c r="F1082" s="55">
        <v>3.56</v>
      </c>
      <c r="G1082" s="59">
        <f t="shared" si="228"/>
        <v>7.2576000000000001</v>
      </c>
      <c r="H1082" s="59">
        <f t="shared" si="229"/>
        <v>15.567552000000001</v>
      </c>
      <c r="I1082" s="59">
        <f t="shared" si="230"/>
        <v>204.265152</v>
      </c>
      <c r="J1082" s="59">
        <f t="shared" si="227"/>
        <v>261.40156409203757</v>
      </c>
      <c r="K1082" s="59">
        <f t="shared" si="231"/>
        <v>57.136412092037574</v>
      </c>
      <c r="L1082" s="60">
        <v>3.2500000000000001E-2</v>
      </c>
      <c r="M1082" s="59"/>
      <c r="N1082" s="59">
        <f>SUM(M$1066:M1082)</f>
        <v>0</v>
      </c>
      <c r="O1082" s="59">
        <f>SUM(K$1066:K1082)</f>
        <v>1029.6443377978667</v>
      </c>
      <c r="P1082" s="60">
        <v>0.30532848925219497</v>
      </c>
      <c r="Q1082" s="59">
        <f t="shared" si="234"/>
        <v>1029.6443377978667</v>
      </c>
      <c r="R1082" s="57">
        <f t="shared" si="232"/>
        <v>2.565576923076923</v>
      </c>
      <c r="S1082" s="61">
        <f t="shared" si="240"/>
        <v>0</v>
      </c>
      <c r="T1082" s="43"/>
    </row>
    <row r="1083" spans="1:20" s="22" customFormat="1" x14ac:dyDescent="0.25">
      <c r="A1083" s="43" t="s">
        <v>21</v>
      </c>
      <c r="B1083" s="44">
        <v>12</v>
      </c>
      <c r="C1083" s="44">
        <v>2012</v>
      </c>
      <c r="D1083" s="44" t="str">
        <f t="shared" si="233"/>
        <v>4X4X12/2012</v>
      </c>
      <c r="E1083" s="55">
        <v>177.88</v>
      </c>
      <c r="F1083" s="55">
        <v>3.56</v>
      </c>
      <c r="G1083" s="59">
        <f t="shared" si="228"/>
        <v>7.2576000000000001</v>
      </c>
      <c r="H1083" s="59">
        <f t="shared" si="229"/>
        <v>15.567552000000001</v>
      </c>
      <c r="I1083" s="59">
        <f t="shared" si="230"/>
        <v>204.265152</v>
      </c>
      <c r="J1083" s="59">
        <f t="shared" si="227"/>
        <v>262.97791586436574</v>
      </c>
      <c r="K1083" s="59">
        <f t="shared" si="231"/>
        <v>58.712763864365741</v>
      </c>
      <c r="L1083" s="60">
        <v>3.2500000000000001E-2</v>
      </c>
      <c r="M1083" s="59"/>
      <c r="N1083" s="59">
        <f>SUM(M$1066:M1083)</f>
        <v>0</v>
      </c>
      <c r="O1083" s="59">
        <f>SUM(K$1066:K1083)</f>
        <v>1088.3571016622325</v>
      </c>
      <c r="P1083" s="60">
        <v>0.31320012110202849</v>
      </c>
      <c r="Q1083" s="59">
        <f t="shared" si="234"/>
        <v>1088.3571016622325</v>
      </c>
      <c r="R1083" s="57">
        <f t="shared" si="232"/>
        <v>2.565576923076923</v>
      </c>
      <c r="S1083" s="61">
        <f t="shared" si="240"/>
        <v>0</v>
      </c>
      <c r="T1083" s="43"/>
    </row>
    <row r="1084" spans="1:20" s="22" customFormat="1" x14ac:dyDescent="0.25">
      <c r="A1084" s="43" t="s">
        <v>21</v>
      </c>
      <c r="B1084" s="44">
        <v>11</v>
      </c>
      <c r="C1084" s="44">
        <v>2012</v>
      </c>
      <c r="D1084" s="44" t="str">
        <f t="shared" si="233"/>
        <v>4X4X11/2012</v>
      </c>
      <c r="E1084" s="55">
        <v>177.88</v>
      </c>
      <c r="F1084" s="55">
        <v>3.56</v>
      </c>
      <c r="G1084" s="59">
        <f t="shared" si="228"/>
        <v>7.2576000000000001</v>
      </c>
      <c r="H1084" s="59">
        <f t="shared" si="229"/>
        <v>15.567552000000001</v>
      </c>
      <c r="I1084" s="59">
        <f t="shared" si="230"/>
        <v>204.265152</v>
      </c>
      <c r="J1084" s="59">
        <f t="shared" si="227"/>
        <v>253.39854740175599</v>
      </c>
      <c r="K1084" s="59">
        <f t="shared" si="231"/>
        <v>49.13339540175599</v>
      </c>
      <c r="L1084" s="60">
        <v>3.2500000000000001E-2</v>
      </c>
      <c r="M1084" s="59"/>
      <c r="N1084" s="59">
        <f>SUM(M$1066:M1084)</f>
        <v>0</v>
      </c>
      <c r="O1084" s="59">
        <f>SUM(K$1066:K1084)</f>
        <v>1137.4904970639884</v>
      </c>
      <c r="P1084" s="60">
        <v>0.26536481986073268</v>
      </c>
      <c r="Q1084" s="59">
        <f t="shared" si="234"/>
        <v>1137.4904970639884</v>
      </c>
      <c r="R1084" s="57">
        <f t="shared" si="232"/>
        <v>2.565576923076923</v>
      </c>
      <c r="S1084" s="61">
        <f t="shared" si="240"/>
        <v>8.8883447600391685E-2</v>
      </c>
      <c r="T1084" s="43"/>
    </row>
    <row r="1085" spans="1:20" s="22" customFormat="1" x14ac:dyDescent="0.25">
      <c r="A1085" s="43" t="s">
        <v>21</v>
      </c>
      <c r="B1085" s="44">
        <v>10</v>
      </c>
      <c r="C1085" s="44">
        <v>2012</v>
      </c>
      <c r="D1085" s="44" t="str">
        <f t="shared" si="233"/>
        <v>4X4X10/2012</v>
      </c>
      <c r="E1085" s="55">
        <v>163.36000000000001</v>
      </c>
      <c r="F1085" s="55">
        <v>3.56</v>
      </c>
      <c r="G1085" s="59">
        <f t="shared" si="228"/>
        <v>6.676800000000001</v>
      </c>
      <c r="H1085" s="59">
        <f t="shared" si="229"/>
        <v>14.321736000000003</v>
      </c>
      <c r="I1085" s="59">
        <f t="shared" si="230"/>
        <v>187.91853600000005</v>
      </c>
      <c r="J1085" s="59">
        <f t="shared" si="227"/>
        <v>232.2300611122466</v>
      </c>
      <c r="K1085" s="59">
        <f t="shared" si="231"/>
        <v>44.311525112246557</v>
      </c>
      <c r="L1085" s="60">
        <v>3.2500000000000001E-2</v>
      </c>
      <c r="M1085" s="59"/>
      <c r="N1085" s="59">
        <f>SUM(M$1066:M1085)</f>
        <v>0</v>
      </c>
      <c r="O1085" s="59">
        <f>SUM(K$1066:K1085)</f>
        <v>1181.8020221762349</v>
      </c>
      <c r="P1085" s="60">
        <v>0.2627328168781935</v>
      </c>
      <c r="Q1085" s="59">
        <f t="shared" si="234"/>
        <v>1181.8020221762349</v>
      </c>
      <c r="R1085" s="57">
        <f t="shared" si="232"/>
        <v>2.3561538461538465</v>
      </c>
      <c r="S1085" s="61">
        <f t="shared" si="240"/>
        <v>0</v>
      </c>
      <c r="T1085" s="43"/>
    </row>
    <row r="1086" spans="1:20" s="22" customFormat="1" x14ac:dyDescent="0.25">
      <c r="A1086" s="43" t="s">
        <v>21</v>
      </c>
      <c r="B1086" s="44">
        <v>9</v>
      </c>
      <c r="C1086" s="44">
        <v>2012</v>
      </c>
      <c r="D1086" s="44" t="str">
        <f t="shared" si="233"/>
        <v>4X4X9/2012</v>
      </c>
      <c r="E1086" s="55">
        <v>163.36000000000001</v>
      </c>
      <c r="F1086" s="55">
        <v>3.56</v>
      </c>
      <c r="G1086" s="59">
        <f t="shared" si="228"/>
        <v>6.676800000000001</v>
      </c>
      <c r="H1086" s="59">
        <f t="shared" si="229"/>
        <v>14.321736000000003</v>
      </c>
      <c r="I1086" s="59">
        <f t="shared" si="230"/>
        <v>187.91853600000005</v>
      </c>
      <c r="J1086" s="59">
        <f t="shared" ref="J1086:J1149" si="241">E1086*(1+P1086)*1.04*1.0825</f>
        <v>229.35029922663594</v>
      </c>
      <c r="K1086" s="59">
        <f t="shared" si="231"/>
        <v>41.431763226635894</v>
      </c>
      <c r="L1086" s="60">
        <v>3.2500000000000001E-2</v>
      </c>
      <c r="M1086" s="59"/>
      <c r="N1086" s="59">
        <f>SUM(M$1066:M1086)</f>
        <v>0</v>
      </c>
      <c r="O1086" s="59">
        <f>SUM(K$1066:K1086)</f>
        <v>1223.2337854028708</v>
      </c>
      <c r="P1086" s="60">
        <v>0.24707433657491346</v>
      </c>
      <c r="Q1086" s="59">
        <f t="shared" si="234"/>
        <v>1223.2337854028708</v>
      </c>
      <c r="R1086" s="57">
        <f t="shared" si="232"/>
        <v>2.3561538461538465</v>
      </c>
      <c r="S1086" s="61">
        <f t="shared" si="240"/>
        <v>0</v>
      </c>
      <c r="T1086" s="43"/>
    </row>
    <row r="1087" spans="1:20" s="22" customFormat="1" x14ac:dyDescent="0.25">
      <c r="A1087" s="43" t="s">
        <v>21</v>
      </c>
      <c r="B1087" s="44">
        <v>8</v>
      </c>
      <c r="C1087" s="44">
        <v>2012</v>
      </c>
      <c r="D1087" s="44" t="str">
        <f t="shared" si="233"/>
        <v>4X4X8/2012</v>
      </c>
      <c r="E1087" s="55">
        <v>163.36000000000001</v>
      </c>
      <c r="F1087" s="55">
        <v>3.56</v>
      </c>
      <c r="G1087" s="59">
        <f t="shared" si="228"/>
        <v>6.676800000000001</v>
      </c>
      <c r="H1087" s="59">
        <f t="shared" si="229"/>
        <v>14.321736000000003</v>
      </c>
      <c r="I1087" s="59">
        <f t="shared" si="230"/>
        <v>187.91853600000005</v>
      </c>
      <c r="J1087" s="59">
        <f t="shared" si="241"/>
        <v>229.83531175473874</v>
      </c>
      <c r="K1087" s="59">
        <f t="shared" si="231"/>
        <v>41.916775754738694</v>
      </c>
      <c r="L1087" s="60">
        <v>3.2500000000000001E-2</v>
      </c>
      <c r="M1087" s="59"/>
      <c r="N1087" s="59">
        <f>SUM(M$1066:M1087)</f>
        <v>0</v>
      </c>
      <c r="O1087" s="59">
        <f>SUM(K$1066:K1087)</f>
        <v>1265.1505611576094</v>
      </c>
      <c r="P1087" s="60">
        <v>0.24971155431020273</v>
      </c>
      <c r="Q1087" s="59">
        <f t="shared" si="234"/>
        <v>1265.1505611576094</v>
      </c>
      <c r="R1087" s="57">
        <f t="shared" si="232"/>
        <v>2.3561538461538465</v>
      </c>
      <c r="S1087" s="61"/>
      <c r="T1087" s="43"/>
    </row>
    <row r="1088" spans="1:20" s="22" customFormat="1" x14ac:dyDescent="0.25">
      <c r="A1088" s="43" t="s">
        <v>21</v>
      </c>
      <c r="B1088" s="44">
        <v>7</v>
      </c>
      <c r="C1088" s="44">
        <v>2012</v>
      </c>
      <c r="D1088" s="44" t="str">
        <f t="shared" si="233"/>
        <v>4X4X7/2012</v>
      </c>
      <c r="E1088" s="55">
        <v>163.36000000000001</v>
      </c>
      <c r="F1088" s="55">
        <v>3.56</v>
      </c>
      <c r="G1088" s="59">
        <f t="shared" si="228"/>
        <v>6.676800000000001</v>
      </c>
      <c r="H1088" s="59">
        <f t="shared" si="229"/>
        <v>14.321736000000003</v>
      </c>
      <c r="I1088" s="59">
        <f t="shared" si="230"/>
        <v>187.91853600000005</v>
      </c>
      <c r="J1088" s="59">
        <f t="shared" si="241"/>
        <v>231.95724156518875</v>
      </c>
      <c r="K1088" s="59">
        <f t="shared" si="231"/>
        <v>44.038705565188707</v>
      </c>
      <c r="L1088" s="60">
        <v>3.2500000000000001E-2</v>
      </c>
      <c r="M1088" s="59"/>
      <c r="N1088" s="59">
        <f>SUM(M$1066:M1088)</f>
        <v>0</v>
      </c>
      <c r="O1088" s="59">
        <f>SUM(K$1066:K1088)</f>
        <v>1309.189266722798</v>
      </c>
      <c r="P1088" s="60">
        <v>0.26124938190209329</v>
      </c>
      <c r="Q1088" s="59">
        <f t="shared" si="234"/>
        <v>1309.189266722798</v>
      </c>
      <c r="R1088" s="57">
        <f t="shared" si="232"/>
        <v>2.3561538461538465</v>
      </c>
      <c r="S1088" s="61">
        <f>R1088/R1089-1</f>
        <v>0</v>
      </c>
      <c r="T1088" s="43"/>
    </row>
    <row r="1089" spans="1:20" s="22" customFormat="1" x14ac:dyDescent="0.25">
      <c r="A1089" s="43" t="s">
        <v>21</v>
      </c>
      <c r="B1089" s="44">
        <v>6</v>
      </c>
      <c r="C1089" s="44">
        <v>2012</v>
      </c>
      <c r="D1089" s="44" t="str">
        <f t="shared" si="233"/>
        <v>4X4X6/2012</v>
      </c>
      <c r="E1089" s="55">
        <v>163.36000000000001</v>
      </c>
      <c r="F1089" s="55">
        <v>3.56</v>
      </c>
      <c r="G1089" s="59">
        <f t="shared" si="228"/>
        <v>6.676800000000001</v>
      </c>
      <c r="H1089" s="59">
        <f t="shared" si="229"/>
        <v>14.321736000000003</v>
      </c>
      <c r="I1089" s="59">
        <f t="shared" si="230"/>
        <v>187.91853600000005</v>
      </c>
      <c r="J1089" s="59">
        <f t="shared" si="241"/>
        <v>232.83632677237514</v>
      </c>
      <c r="K1089" s="59">
        <f t="shared" si="231"/>
        <v>44.917790772375099</v>
      </c>
      <c r="L1089" s="60">
        <v>3.2500000000000001E-2</v>
      </c>
      <c r="M1089" s="59"/>
      <c r="N1089" s="59">
        <f>SUM(M$1066:M1089)</f>
        <v>0</v>
      </c>
      <c r="O1089" s="59">
        <f>SUM(K$1066:K1089)</f>
        <v>1354.1070574951732</v>
      </c>
      <c r="P1089" s="60">
        <v>0.26602933904730508</v>
      </c>
      <c r="Q1089" s="59">
        <f t="shared" si="234"/>
        <v>1354.1070574951732</v>
      </c>
      <c r="R1089" s="57">
        <f t="shared" si="232"/>
        <v>2.3561538461538465</v>
      </c>
      <c r="S1089" s="61">
        <f t="shared" ref="S1089:S1096" si="242">R1089/R1090-1</f>
        <v>0</v>
      </c>
      <c r="T1089" s="43"/>
    </row>
    <row r="1090" spans="1:20" s="22" customFormat="1" x14ac:dyDescent="0.25">
      <c r="A1090" s="43" t="s">
        <v>21</v>
      </c>
      <c r="B1090" s="44">
        <v>5</v>
      </c>
      <c r="C1090" s="44">
        <v>2012</v>
      </c>
      <c r="D1090" s="44" t="str">
        <f t="shared" si="233"/>
        <v>4X4X5/2012</v>
      </c>
      <c r="E1090" s="55">
        <v>163.36000000000001</v>
      </c>
      <c r="F1090" s="55">
        <v>3.56</v>
      </c>
      <c r="G1090" s="59">
        <f t="shared" si="228"/>
        <v>6.676800000000001</v>
      </c>
      <c r="H1090" s="59">
        <f t="shared" si="229"/>
        <v>14.321736000000003</v>
      </c>
      <c r="I1090" s="59">
        <f t="shared" si="230"/>
        <v>187.91853600000005</v>
      </c>
      <c r="J1090" s="59">
        <f t="shared" si="241"/>
        <v>232.83632677237514</v>
      </c>
      <c r="K1090" s="59">
        <f t="shared" si="231"/>
        <v>44.917790772375099</v>
      </c>
      <c r="L1090" s="60">
        <v>3.2500000000000001E-2</v>
      </c>
      <c r="M1090" s="59"/>
      <c r="N1090" s="59">
        <f>SUM(M$1066:M1090)</f>
        <v>0</v>
      </c>
      <c r="O1090" s="59">
        <f>SUM(K$1066:K1090)</f>
        <v>1399.0248482675484</v>
      </c>
      <c r="P1090" s="60">
        <v>0.26602933904730508</v>
      </c>
      <c r="Q1090" s="59">
        <f t="shared" si="234"/>
        <v>1399.0248482675484</v>
      </c>
      <c r="R1090" s="57">
        <f t="shared" si="232"/>
        <v>2.3561538461538465</v>
      </c>
      <c r="S1090" s="61">
        <f t="shared" si="242"/>
        <v>0</v>
      </c>
      <c r="T1090" s="43"/>
    </row>
    <row r="1091" spans="1:20" s="22" customFormat="1" x14ac:dyDescent="0.25">
      <c r="A1091" s="43" t="s">
        <v>21</v>
      </c>
      <c r="B1091" s="44">
        <v>4</v>
      </c>
      <c r="C1091" s="44">
        <v>2012</v>
      </c>
      <c r="D1091" s="44" t="str">
        <f t="shared" si="233"/>
        <v>4X4X4/2012</v>
      </c>
      <c r="E1091" s="55">
        <v>163.36000000000001</v>
      </c>
      <c r="F1091" s="55">
        <v>3.56</v>
      </c>
      <c r="G1091" s="59">
        <f t="shared" si="228"/>
        <v>6.676800000000001</v>
      </c>
      <c r="H1091" s="59">
        <f t="shared" si="229"/>
        <v>14.321736000000003</v>
      </c>
      <c r="I1091" s="59">
        <f t="shared" si="230"/>
        <v>187.91853600000005</v>
      </c>
      <c r="J1091" s="59">
        <f t="shared" si="241"/>
        <v>231.95724156518875</v>
      </c>
      <c r="K1091" s="59">
        <f t="shared" si="231"/>
        <v>44.038705565188707</v>
      </c>
      <c r="L1091" s="60">
        <v>3.2500000000000001E-2</v>
      </c>
      <c r="M1091" s="59"/>
      <c r="N1091" s="59">
        <f>SUM(M$1066:M1091)</f>
        <v>0</v>
      </c>
      <c r="O1091" s="59">
        <f>SUM(K$1066:K1091)</f>
        <v>1443.0635538327369</v>
      </c>
      <c r="P1091" s="60">
        <v>0.26124938190209329</v>
      </c>
      <c r="Q1091" s="59">
        <f t="shared" si="234"/>
        <v>1443.0635538327369</v>
      </c>
      <c r="R1091" s="57">
        <f t="shared" si="232"/>
        <v>2.3561538461538465</v>
      </c>
      <c r="S1091" s="61">
        <f t="shared" si="242"/>
        <v>0</v>
      </c>
      <c r="T1091" s="43"/>
    </row>
    <row r="1092" spans="1:20" s="22" customFormat="1" x14ac:dyDescent="0.25">
      <c r="A1092" s="43" t="s">
        <v>21</v>
      </c>
      <c r="B1092" s="44">
        <v>3</v>
      </c>
      <c r="C1092" s="44">
        <v>2012</v>
      </c>
      <c r="D1092" s="44" t="str">
        <f t="shared" si="233"/>
        <v>4X4X3/2012</v>
      </c>
      <c r="E1092" s="55">
        <v>163.36000000000001</v>
      </c>
      <c r="F1092" s="55">
        <v>3.56</v>
      </c>
      <c r="G1092" s="59">
        <f t="shared" ref="G1092:G1155" si="243">(E1092+F1092)*0.04</f>
        <v>6.676800000000001</v>
      </c>
      <c r="H1092" s="59">
        <f t="shared" ref="H1092:H1155" si="244">SUM(E1092:G1092)*0.0825</f>
        <v>14.321736000000003</v>
      </c>
      <c r="I1092" s="59">
        <f t="shared" ref="I1092:I1155" si="245">SUM(E1092:H1092)</f>
        <v>187.91853600000005</v>
      </c>
      <c r="J1092" s="59">
        <f t="shared" si="241"/>
        <v>229.95656488676445</v>
      </c>
      <c r="K1092" s="59">
        <f t="shared" ref="K1092:K1155" si="246">J1092-I1092</f>
        <v>42.038028886764408</v>
      </c>
      <c r="L1092" s="60">
        <v>3.2500000000000001E-2</v>
      </c>
      <c r="M1092" s="59"/>
      <c r="N1092" s="59">
        <f>SUM(M$1066:M1092)</f>
        <v>0</v>
      </c>
      <c r="O1092" s="59">
        <f>SUM(K$1066:K1092)</f>
        <v>1485.1015827195013</v>
      </c>
      <c r="P1092" s="60">
        <v>0.25037085874402504</v>
      </c>
      <c r="Q1092" s="59">
        <f t="shared" si="234"/>
        <v>1485.1015827195013</v>
      </c>
      <c r="R1092" s="57">
        <f t="shared" ref="R1092:R1155" si="247">E1092/(LEFT(A1092,1)*RIGHT(A1092,1)*52/12)</f>
        <v>2.3561538461538465</v>
      </c>
      <c r="S1092" s="61">
        <f t="shared" si="242"/>
        <v>0</v>
      </c>
      <c r="T1092" s="43"/>
    </row>
    <row r="1093" spans="1:20" s="22" customFormat="1" x14ac:dyDescent="0.25">
      <c r="A1093" s="43" t="s">
        <v>21</v>
      </c>
      <c r="B1093" s="44">
        <v>2</v>
      </c>
      <c r="C1093" s="44">
        <v>2012</v>
      </c>
      <c r="D1093" s="44" t="str">
        <f t="shared" ref="D1093:D1156" si="248">A1093&amp;"X"&amp;B1093&amp;"/"&amp;C1093</f>
        <v>4X4X2/2012</v>
      </c>
      <c r="E1093" s="55">
        <v>163.36000000000001</v>
      </c>
      <c r="F1093" s="55">
        <v>3.56</v>
      </c>
      <c r="G1093" s="59">
        <f t="shared" si="243"/>
        <v>6.676800000000001</v>
      </c>
      <c r="H1093" s="59">
        <f t="shared" si="244"/>
        <v>14.321736000000003</v>
      </c>
      <c r="I1093" s="59">
        <f t="shared" si="245"/>
        <v>187.91853600000005</v>
      </c>
      <c r="J1093" s="59">
        <f t="shared" si="241"/>
        <v>230.77502352793806</v>
      </c>
      <c r="K1093" s="59">
        <f t="shared" si="246"/>
        <v>42.856487527938015</v>
      </c>
      <c r="L1093" s="60">
        <v>3.2500000000000001E-2</v>
      </c>
      <c r="M1093" s="59"/>
      <c r="N1093" s="59">
        <f>SUM(M$1066:M1093)</f>
        <v>0</v>
      </c>
      <c r="O1093" s="59">
        <f>SUM(K$1066:K1093)</f>
        <v>1527.9580702474393</v>
      </c>
      <c r="P1093" s="60">
        <v>0.25482116367232571</v>
      </c>
      <c r="Q1093" s="59">
        <f t="shared" ref="Q1093:Q1156" si="249">O1093+N1093</f>
        <v>1527.9580702474393</v>
      </c>
      <c r="R1093" s="57">
        <f t="shared" si="247"/>
        <v>2.3561538461538465</v>
      </c>
      <c r="S1093" s="61">
        <f t="shared" si="242"/>
        <v>0</v>
      </c>
      <c r="T1093" s="43"/>
    </row>
    <row r="1094" spans="1:20" s="22" customFormat="1" x14ac:dyDescent="0.25">
      <c r="A1094" s="43" t="s">
        <v>21</v>
      </c>
      <c r="B1094" s="44">
        <v>1</v>
      </c>
      <c r="C1094" s="44">
        <v>2012</v>
      </c>
      <c r="D1094" s="44" t="str">
        <f t="shared" si="248"/>
        <v>4X4X1/2012</v>
      </c>
      <c r="E1094" s="55">
        <v>163.36000000000001</v>
      </c>
      <c r="F1094" s="55">
        <v>3.56</v>
      </c>
      <c r="G1094" s="59">
        <f t="shared" si="243"/>
        <v>6.676800000000001</v>
      </c>
      <c r="H1094" s="59">
        <f t="shared" si="244"/>
        <v>14.321736000000003</v>
      </c>
      <c r="I1094" s="59">
        <f t="shared" si="245"/>
        <v>187.91853600000005</v>
      </c>
      <c r="J1094" s="59">
        <f t="shared" si="241"/>
        <v>231.56316888610516</v>
      </c>
      <c r="K1094" s="59">
        <f t="shared" si="246"/>
        <v>43.644632886105114</v>
      </c>
      <c r="L1094" s="60">
        <v>3.2500000000000001E-2</v>
      </c>
      <c r="M1094" s="59"/>
      <c r="N1094" s="59">
        <f>SUM(M$1066:M1094)</f>
        <v>0</v>
      </c>
      <c r="O1094" s="59">
        <f>SUM(K$1066:K1094)</f>
        <v>1571.6027031335443</v>
      </c>
      <c r="P1094" s="60">
        <v>0.25910664249217075</v>
      </c>
      <c r="Q1094" s="59">
        <f t="shared" si="249"/>
        <v>1571.6027031335443</v>
      </c>
      <c r="R1094" s="57">
        <f t="shared" si="247"/>
        <v>2.3561538461538465</v>
      </c>
      <c r="S1094" s="61">
        <f t="shared" si="242"/>
        <v>0</v>
      </c>
      <c r="T1094" s="43"/>
    </row>
    <row r="1095" spans="1:20" s="22" customFormat="1" x14ac:dyDescent="0.25">
      <c r="A1095" s="43" t="s">
        <v>21</v>
      </c>
      <c r="B1095" s="44">
        <v>12</v>
      </c>
      <c r="C1095" s="44">
        <v>2011</v>
      </c>
      <c r="D1095" s="44" t="str">
        <f t="shared" si="248"/>
        <v>4X4X12/2011</v>
      </c>
      <c r="E1095" s="55">
        <v>163.36000000000001</v>
      </c>
      <c r="F1095" s="55">
        <v>3.56</v>
      </c>
      <c r="G1095" s="59">
        <f t="shared" si="243"/>
        <v>6.676800000000001</v>
      </c>
      <c r="H1095" s="59">
        <f t="shared" si="244"/>
        <v>14.321736000000003</v>
      </c>
      <c r="I1095" s="59">
        <f t="shared" si="245"/>
        <v>187.91853600000005</v>
      </c>
      <c r="J1095" s="59">
        <f t="shared" si="241"/>
        <v>227.71338194428881</v>
      </c>
      <c r="K1095" s="59">
        <f t="shared" si="246"/>
        <v>39.794845944288767</v>
      </c>
      <c r="L1095" s="60">
        <v>3.2500000000000001E-2</v>
      </c>
      <c r="M1095" s="59"/>
      <c r="N1095" s="59">
        <f>SUM(M$1066:M1095)</f>
        <v>0</v>
      </c>
      <c r="O1095" s="59">
        <f>SUM(K$1066:K1095)</f>
        <v>1611.397549077833</v>
      </c>
      <c r="P1095" s="60">
        <v>0.23817372671831216</v>
      </c>
      <c r="Q1095" s="59">
        <f t="shared" si="249"/>
        <v>1611.397549077833</v>
      </c>
      <c r="R1095" s="57">
        <f t="shared" si="247"/>
        <v>2.3561538461538465</v>
      </c>
      <c r="S1095" s="61">
        <f t="shared" si="242"/>
        <v>0</v>
      </c>
      <c r="T1095" s="43"/>
    </row>
    <row r="1096" spans="1:20" s="22" customFormat="1" x14ac:dyDescent="0.25">
      <c r="A1096" s="43" t="s">
        <v>21</v>
      </c>
      <c r="B1096" s="44">
        <v>11</v>
      </c>
      <c r="C1096" s="44">
        <v>2011</v>
      </c>
      <c r="D1096" s="44" t="str">
        <f t="shared" si="248"/>
        <v>4X4X11/2011</v>
      </c>
      <c r="E1096" s="55">
        <v>163.36000000000001</v>
      </c>
      <c r="F1096" s="55">
        <v>3.56</v>
      </c>
      <c r="G1096" s="59">
        <f t="shared" si="243"/>
        <v>6.676800000000001</v>
      </c>
      <c r="H1096" s="59">
        <f t="shared" si="244"/>
        <v>14.321736000000003</v>
      </c>
      <c r="I1096" s="59">
        <f t="shared" si="245"/>
        <v>187.91853600000005</v>
      </c>
      <c r="J1096" s="59">
        <f t="shared" si="241"/>
        <v>227.37993583121809</v>
      </c>
      <c r="K1096" s="59">
        <f t="shared" si="246"/>
        <v>39.461399831218046</v>
      </c>
      <c r="L1096" s="60">
        <v>3.2500000000000001E-2</v>
      </c>
      <c r="M1096" s="59"/>
      <c r="N1096" s="59">
        <f>SUM(M$1066:M1096)</f>
        <v>0</v>
      </c>
      <c r="O1096" s="59">
        <f>SUM(K$1066:K1096)</f>
        <v>1650.8589489090509</v>
      </c>
      <c r="P1096" s="60">
        <v>0.23636063952530079</v>
      </c>
      <c r="Q1096" s="59">
        <f t="shared" si="249"/>
        <v>1650.8589489090509</v>
      </c>
      <c r="R1096" s="57">
        <f t="shared" si="247"/>
        <v>2.3561538461538465</v>
      </c>
      <c r="S1096" s="61">
        <f t="shared" si="242"/>
        <v>0</v>
      </c>
      <c r="T1096" s="43"/>
    </row>
    <row r="1097" spans="1:20" s="22" customFormat="1" x14ac:dyDescent="0.25">
      <c r="A1097" s="43" t="s">
        <v>21</v>
      </c>
      <c r="B1097" s="44">
        <v>10</v>
      </c>
      <c r="C1097" s="44">
        <v>2011</v>
      </c>
      <c r="D1097" s="44" t="str">
        <f t="shared" si="248"/>
        <v>4X4X10/2011</v>
      </c>
      <c r="E1097" s="55">
        <v>163.36000000000001</v>
      </c>
      <c r="F1097" s="55">
        <v>3.56</v>
      </c>
      <c r="G1097" s="59">
        <f t="shared" si="243"/>
        <v>6.676800000000001</v>
      </c>
      <c r="H1097" s="59">
        <f t="shared" si="244"/>
        <v>14.321736000000003</v>
      </c>
      <c r="I1097" s="59">
        <f t="shared" si="245"/>
        <v>187.91853600000005</v>
      </c>
      <c r="J1097" s="59">
        <f t="shared" si="241"/>
        <v>228.10745462337238</v>
      </c>
      <c r="K1097" s="59">
        <f t="shared" si="246"/>
        <v>40.188918623372331</v>
      </c>
      <c r="L1097" s="60">
        <v>3.2500000000000001E-2</v>
      </c>
      <c r="M1097" s="59"/>
      <c r="N1097" s="59">
        <f>SUM(M$1066:M1097)</f>
        <v>0</v>
      </c>
      <c r="O1097" s="59">
        <f>SUM(K$1066:K1097)</f>
        <v>1691.0478675324232</v>
      </c>
      <c r="P1097" s="60">
        <v>0.24031646612823471</v>
      </c>
      <c r="Q1097" s="59">
        <f t="shared" si="249"/>
        <v>1691.0478675324232</v>
      </c>
      <c r="R1097" s="57">
        <f t="shared" si="247"/>
        <v>2.3561538461538465</v>
      </c>
      <c r="S1097" s="61"/>
      <c r="T1097" s="43"/>
    </row>
    <row r="1098" spans="1:20" s="22" customFormat="1" x14ac:dyDescent="0.25">
      <c r="A1098" s="43" t="s">
        <v>21</v>
      </c>
      <c r="B1098" s="44">
        <v>9</v>
      </c>
      <c r="C1098" s="44">
        <v>2011</v>
      </c>
      <c r="D1098" s="44" t="str">
        <f t="shared" si="248"/>
        <v>4X4X9/2011</v>
      </c>
      <c r="E1098" s="55">
        <v>163.36000000000001</v>
      </c>
      <c r="F1098" s="55">
        <v>3.56</v>
      </c>
      <c r="G1098" s="59">
        <f t="shared" si="243"/>
        <v>6.676800000000001</v>
      </c>
      <c r="H1098" s="59">
        <f t="shared" si="244"/>
        <v>14.321736000000003</v>
      </c>
      <c r="I1098" s="59">
        <f t="shared" si="245"/>
        <v>187.91853600000005</v>
      </c>
      <c r="J1098" s="59">
        <f t="shared" si="241"/>
        <v>228.19839447239167</v>
      </c>
      <c r="K1098" s="59">
        <f t="shared" si="246"/>
        <v>40.279858472391624</v>
      </c>
      <c r="L1098" s="60">
        <v>3.2500000000000001E-2</v>
      </c>
      <c r="M1098" s="59"/>
      <c r="N1098" s="59">
        <f>SUM(M$1066:M1098)</f>
        <v>0</v>
      </c>
      <c r="O1098" s="59">
        <f>SUM(K$1066:K1098)</f>
        <v>1731.3277260048148</v>
      </c>
      <c r="P1098" s="60">
        <v>0.24081094445360143</v>
      </c>
      <c r="Q1098" s="59">
        <f t="shared" si="249"/>
        <v>1731.3277260048148</v>
      </c>
      <c r="R1098" s="57">
        <f t="shared" si="247"/>
        <v>2.3561538461538465</v>
      </c>
      <c r="S1098" s="61">
        <f>R1098/R1099-1</f>
        <v>0</v>
      </c>
      <c r="T1098" s="43"/>
    </row>
    <row r="1099" spans="1:20" s="22" customFormat="1" x14ac:dyDescent="0.25">
      <c r="A1099" s="43" t="s">
        <v>21</v>
      </c>
      <c r="B1099" s="44">
        <v>8</v>
      </c>
      <c r="C1099" s="44">
        <v>2011</v>
      </c>
      <c r="D1099" s="44" t="str">
        <f t="shared" si="248"/>
        <v>4X4X8/2011</v>
      </c>
      <c r="E1099" s="55">
        <v>163.36000000000001</v>
      </c>
      <c r="F1099" s="55">
        <v>3.56</v>
      </c>
      <c r="G1099" s="59">
        <f t="shared" si="243"/>
        <v>6.676800000000001</v>
      </c>
      <c r="H1099" s="59">
        <f t="shared" si="244"/>
        <v>14.321736000000003</v>
      </c>
      <c r="I1099" s="59">
        <f t="shared" si="245"/>
        <v>187.91853600000005</v>
      </c>
      <c r="J1099" s="59">
        <f t="shared" si="241"/>
        <v>228.28933432141093</v>
      </c>
      <c r="K1099" s="59">
        <f t="shared" si="246"/>
        <v>40.370798321410888</v>
      </c>
      <c r="L1099" s="60">
        <v>3.2500000000000001E-2</v>
      </c>
      <c r="M1099" s="59"/>
      <c r="N1099" s="59">
        <f>SUM(M$1066:M1099)</f>
        <v>0</v>
      </c>
      <c r="O1099" s="59">
        <f>SUM(K$1066:K1099)</f>
        <v>1771.6985243262257</v>
      </c>
      <c r="P1099" s="60">
        <v>0.24130542277896819</v>
      </c>
      <c r="Q1099" s="59">
        <f t="shared" si="249"/>
        <v>1771.6985243262257</v>
      </c>
      <c r="R1099" s="57">
        <f t="shared" si="247"/>
        <v>2.3561538461538465</v>
      </c>
      <c r="S1099" s="61">
        <f t="shared" ref="S1099:S1106" si="250">R1099/R1100-1</f>
        <v>0</v>
      </c>
      <c r="T1099" s="43"/>
    </row>
    <row r="1100" spans="1:20" s="22" customFormat="1" x14ac:dyDescent="0.25">
      <c r="A1100" s="43" t="s">
        <v>21</v>
      </c>
      <c r="B1100" s="44">
        <v>7</v>
      </c>
      <c r="C1100" s="44">
        <v>2011</v>
      </c>
      <c r="D1100" s="44" t="str">
        <f t="shared" si="248"/>
        <v>4X4X7/2011</v>
      </c>
      <c r="E1100" s="55">
        <v>163.36000000000001</v>
      </c>
      <c r="F1100" s="55">
        <v>3.56</v>
      </c>
      <c r="G1100" s="59">
        <f t="shared" si="243"/>
        <v>6.676800000000001</v>
      </c>
      <c r="H1100" s="59">
        <f t="shared" si="244"/>
        <v>14.321736000000003</v>
      </c>
      <c r="I1100" s="59">
        <f t="shared" si="245"/>
        <v>187.91853600000005</v>
      </c>
      <c r="J1100" s="59">
        <f t="shared" si="241"/>
        <v>229.95656488676445</v>
      </c>
      <c r="K1100" s="59">
        <f t="shared" si="246"/>
        <v>42.038028886764408</v>
      </c>
      <c r="L1100" s="60">
        <v>3.2500000000000001E-2</v>
      </c>
      <c r="M1100" s="59"/>
      <c r="N1100" s="59">
        <f>SUM(M$1066:M1100)</f>
        <v>0</v>
      </c>
      <c r="O1100" s="59">
        <f>SUM(K$1066:K1100)</f>
        <v>1813.73655321299</v>
      </c>
      <c r="P1100" s="60">
        <v>0.25037085874402504</v>
      </c>
      <c r="Q1100" s="59">
        <f t="shared" si="249"/>
        <v>1813.73655321299</v>
      </c>
      <c r="R1100" s="57">
        <f t="shared" si="247"/>
        <v>2.3561538461538465</v>
      </c>
      <c r="S1100" s="61">
        <f t="shared" si="250"/>
        <v>0</v>
      </c>
      <c r="T1100" s="43"/>
    </row>
    <row r="1101" spans="1:20" s="22" customFormat="1" x14ac:dyDescent="0.25">
      <c r="A1101" s="43" t="s">
        <v>21</v>
      </c>
      <c r="B1101" s="44">
        <v>6</v>
      </c>
      <c r="C1101" s="44">
        <v>2011</v>
      </c>
      <c r="D1101" s="44" t="str">
        <f t="shared" si="248"/>
        <v>4X4X6/2011</v>
      </c>
      <c r="E1101" s="55">
        <v>163.36000000000001</v>
      </c>
      <c r="F1101" s="55">
        <v>3.56</v>
      </c>
      <c r="G1101" s="59">
        <f t="shared" si="243"/>
        <v>6.676800000000001</v>
      </c>
      <c r="H1101" s="59">
        <f t="shared" si="244"/>
        <v>14.321736000000003</v>
      </c>
      <c r="I1101" s="59">
        <f t="shared" si="245"/>
        <v>187.91853600000005</v>
      </c>
      <c r="J1101" s="59">
        <f t="shared" si="241"/>
        <v>229.7443719057195</v>
      </c>
      <c r="K1101" s="59">
        <f t="shared" si="246"/>
        <v>41.825835905719458</v>
      </c>
      <c r="L1101" s="60">
        <v>3.2500000000000001E-2</v>
      </c>
      <c r="M1101" s="59"/>
      <c r="N1101" s="59">
        <f>SUM(M$1066:M1101)</f>
        <v>0</v>
      </c>
      <c r="O1101" s="59">
        <f>SUM(K$1066:K1101)</f>
        <v>1855.5623891187095</v>
      </c>
      <c r="P1101" s="60">
        <v>0.24921707598483597</v>
      </c>
      <c r="Q1101" s="59">
        <f t="shared" si="249"/>
        <v>1855.5623891187095</v>
      </c>
      <c r="R1101" s="57">
        <f t="shared" si="247"/>
        <v>2.3561538461538465</v>
      </c>
      <c r="S1101" s="61">
        <f t="shared" si="250"/>
        <v>0</v>
      </c>
      <c r="T1101" s="43"/>
    </row>
    <row r="1102" spans="1:20" s="22" customFormat="1" x14ac:dyDescent="0.25">
      <c r="A1102" s="43" t="s">
        <v>21</v>
      </c>
      <c r="B1102" s="44">
        <v>5</v>
      </c>
      <c r="C1102" s="44">
        <v>2011</v>
      </c>
      <c r="D1102" s="44" t="str">
        <f t="shared" si="248"/>
        <v>4X4X5/2011</v>
      </c>
      <c r="E1102" s="55">
        <v>163.36000000000001</v>
      </c>
      <c r="F1102" s="55">
        <v>3.56</v>
      </c>
      <c r="G1102" s="59">
        <f t="shared" si="243"/>
        <v>6.676800000000001</v>
      </c>
      <c r="H1102" s="59">
        <f t="shared" si="244"/>
        <v>14.321736000000003</v>
      </c>
      <c r="I1102" s="59">
        <f t="shared" si="245"/>
        <v>187.91853600000005</v>
      </c>
      <c r="J1102" s="59">
        <f t="shared" si="241"/>
        <v>228.10745462337238</v>
      </c>
      <c r="K1102" s="59">
        <f t="shared" si="246"/>
        <v>40.188918623372331</v>
      </c>
      <c r="L1102" s="60">
        <v>3.2500000000000001E-2</v>
      </c>
      <c r="M1102" s="59"/>
      <c r="N1102" s="59">
        <f>SUM(M$1066:M1102)</f>
        <v>0</v>
      </c>
      <c r="O1102" s="59">
        <f>SUM(K$1066:K1102)</f>
        <v>1895.7513077420817</v>
      </c>
      <c r="P1102" s="60">
        <v>0.24031646612823471</v>
      </c>
      <c r="Q1102" s="59">
        <f t="shared" si="249"/>
        <v>1895.7513077420817</v>
      </c>
      <c r="R1102" s="57">
        <f t="shared" si="247"/>
        <v>2.3561538461538465</v>
      </c>
      <c r="S1102" s="61">
        <f t="shared" si="250"/>
        <v>0</v>
      </c>
      <c r="T1102" s="43"/>
    </row>
    <row r="1103" spans="1:20" s="22" customFormat="1" x14ac:dyDescent="0.25">
      <c r="A1103" s="43" t="s">
        <v>21</v>
      </c>
      <c r="B1103" s="44">
        <v>4</v>
      </c>
      <c r="C1103" s="44">
        <v>2011</v>
      </c>
      <c r="D1103" s="44" t="str">
        <f t="shared" si="248"/>
        <v>4X4X4/2011</v>
      </c>
      <c r="E1103" s="55">
        <v>163.36000000000001</v>
      </c>
      <c r="F1103" s="55">
        <v>3.56</v>
      </c>
      <c r="G1103" s="59">
        <f t="shared" si="243"/>
        <v>6.676800000000001</v>
      </c>
      <c r="H1103" s="59">
        <f t="shared" si="244"/>
        <v>14.321736000000003</v>
      </c>
      <c r="I1103" s="59">
        <f t="shared" si="245"/>
        <v>187.91853600000005</v>
      </c>
      <c r="J1103" s="59">
        <f t="shared" si="241"/>
        <v>225.92489824690952</v>
      </c>
      <c r="K1103" s="59">
        <f t="shared" si="246"/>
        <v>38.006362246909475</v>
      </c>
      <c r="L1103" s="60">
        <v>3.2500000000000001E-2</v>
      </c>
      <c r="M1103" s="59"/>
      <c r="N1103" s="59">
        <f>SUM(M$1066:M1103)</f>
        <v>0</v>
      </c>
      <c r="O1103" s="59">
        <f>SUM(K$1066:K1103)</f>
        <v>1933.7576699889912</v>
      </c>
      <c r="P1103" s="60">
        <v>0.22844898631943297</v>
      </c>
      <c r="Q1103" s="59">
        <f t="shared" si="249"/>
        <v>1933.7576699889912</v>
      </c>
      <c r="R1103" s="57">
        <f t="shared" si="247"/>
        <v>2.3561538461538465</v>
      </c>
      <c r="S1103" s="61">
        <f t="shared" si="250"/>
        <v>0</v>
      </c>
      <c r="T1103" s="43"/>
    </row>
    <row r="1104" spans="1:20" s="22" customFormat="1" x14ac:dyDescent="0.25">
      <c r="A1104" s="43" t="s">
        <v>21</v>
      </c>
      <c r="B1104" s="44">
        <v>3</v>
      </c>
      <c r="C1104" s="44">
        <v>2011</v>
      </c>
      <c r="D1104" s="44" t="str">
        <f t="shared" si="248"/>
        <v>4X4X3/2011</v>
      </c>
      <c r="E1104" s="55">
        <v>163.36000000000001</v>
      </c>
      <c r="F1104" s="55">
        <v>3.56</v>
      </c>
      <c r="G1104" s="59">
        <f t="shared" si="243"/>
        <v>6.676800000000001</v>
      </c>
      <c r="H1104" s="59">
        <f t="shared" si="244"/>
        <v>14.321736000000003</v>
      </c>
      <c r="I1104" s="59">
        <f t="shared" si="245"/>
        <v>187.91853600000005</v>
      </c>
      <c r="J1104" s="59">
        <f t="shared" si="241"/>
        <v>223.16638949332457</v>
      </c>
      <c r="K1104" s="59">
        <f t="shared" si="246"/>
        <v>35.247853493324527</v>
      </c>
      <c r="L1104" s="60">
        <v>3.2500000000000001E-2</v>
      </c>
      <c r="M1104" s="59"/>
      <c r="N1104" s="59">
        <f>SUM(M$1066:M1104)</f>
        <v>0</v>
      </c>
      <c r="O1104" s="59">
        <f>SUM(K$1066:K1104)</f>
        <v>1969.0055234823158</v>
      </c>
      <c r="P1104" s="60">
        <v>0.21344981044997527</v>
      </c>
      <c r="Q1104" s="59">
        <f t="shared" si="249"/>
        <v>1969.0055234823158</v>
      </c>
      <c r="R1104" s="57">
        <f t="shared" si="247"/>
        <v>2.3561538461538465</v>
      </c>
      <c r="S1104" s="61">
        <f t="shared" si="250"/>
        <v>0</v>
      </c>
      <c r="T1104" s="43"/>
    </row>
    <row r="1105" spans="1:20" s="22" customFormat="1" x14ac:dyDescent="0.25">
      <c r="A1105" s="43" t="s">
        <v>21</v>
      </c>
      <c r="B1105" s="44">
        <v>2</v>
      </c>
      <c r="C1105" s="44">
        <v>2011</v>
      </c>
      <c r="D1105" s="44" t="str">
        <f t="shared" si="248"/>
        <v>4X4X2/2011</v>
      </c>
      <c r="E1105" s="55">
        <v>163.36000000000001</v>
      </c>
      <c r="F1105" s="55">
        <v>3.56</v>
      </c>
      <c r="G1105" s="59">
        <f t="shared" si="243"/>
        <v>6.676800000000001</v>
      </c>
      <c r="H1105" s="59">
        <f t="shared" si="244"/>
        <v>14.321736000000003</v>
      </c>
      <c r="I1105" s="59">
        <f t="shared" si="245"/>
        <v>187.91853600000005</v>
      </c>
      <c r="J1105" s="59">
        <f t="shared" si="241"/>
        <v>221.8022917580353</v>
      </c>
      <c r="K1105" s="59">
        <f t="shared" si="246"/>
        <v>33.88375575803525</v>
      </c>
      <c r="L1105" s="60">
        <v>3.2500000000000001E-2</v>
      </c>
      <c r="M1105" s="59"/>
      <c r="N1105" s="59">
        <f>SUM(M$1066:M1105)</f>
        <v>0</v>
      </c>
      <c r="O1105" s="59">
        <f>SUM(K$1066:K1105)</f>
        <v>2002.889279240351</v>
      </c>
      <c r="P1105" s="60">
        <v>0.20603263556947421</v>
      </c>
      <c r="Q1105" s="59">
        <f t="shared" si="249"/>
        <v>2002.889279240351</v>
      </c>
      <c r="R1105" s="57">
        <f t="shared" si="247"/>
        <v>2.3561538461538465</v>
      </c>
      <c r="S1105" s="61">
        <f t="shared" si="250"/>
        <v>0</v>
      </c>
      <c r="T1105" s="43"/>
    </row>
    <row r="1106" spans="1:20" s="22" customFormat="1" x14ac:dyDescent="0.25">
      <c r="A1106" s="43" t="s">
        <v>21</v>
      </c>
      <c r="B1106" s="44">
        <v>1</v>
      </c>
      <c r="C1106" s="44">
        <v>2011</v>
      </c>
      <c r="D1106" s="44" t="str">
        <f t="shared" si="248"/>
        <v>4X4X1/2011</v>
      </c>
      <c r="E1106" s="55">
        <v>163.36000000000001</v>
      </c>
      <c r="F1106" s="55">
        <v>3.56</v>
      </c>
      <c r="G1106" s="59">
        <f t="shared" si="243"/>
        <v>6.676800000000001</v>
      </c>
      <c r="H1106" s="59">
        <f t="shared" si="244"/>
        <v>14.321736000000003</v>
      </c>
      <c r="I1106" s="59">
        <f t="shared" si="245"/>
        <v>187.91853600000005</v>
      </c>
      <c r="J1106" s="59">
        <f t="shared" si="241"/>
        <v>220.7110135698039</v>
      </c>
      <c r="K1106" s="59">
        <f t="shared" si="246"/>
        <v>32.79247756980385</v>
      </c>
      <c r="L1106" s="60">
        <v>3.2500000000000001E-2</v>
      </c>
      <c r="M1106" s="59"/>
      <c r="N1106" s="59">
        <f>SUM(M$1066:M1106)</f>
        <v>0</v>
      </c>
      <c r="O1106" s="59">
        <f>SUM(K$1066:K1106)</f>
        <v>2035.6817568101549</v>
      </c>
      <c r="P1106" s="60">
        <v>0.20009889566507336</v>
      </c>
      <c r="Q1106" s="59">
        <f t="shared" si="249"/>
        <v>2035.6817568101549</v>
      </c>
      <c r="R1106" s="57">
        <f t="shared" si="247"/>
        <v>2.3561538461538465</v>
      </c>
      <c r="S1106" s="61">
        <f t="shared" si="250"/>
        <v>0</v>
      </c>
      <c r="T1106" s="43"/>
    </row>
    <row r="1107" spans="1:20" s="22" customFormat="1" x14ac:dyDescent="0.25">
      <c r="A1107" s="43" t="s">
        <v>21</v>
      </c>
      <c r="B1107" s="44">
        <v>12</v>
      </c>
      <c r="C1107" s="44">
        <v>2010</v>
      </c>
      <c r="D1107" s="44" t="str">
        <f t="shared" si="248"/>
        <v>4X4X12/2010</v>
      </c>
      <c r="E1107" s="55">
        <v>163.36000000000001</v>
      </c>
      <c r="F1107" s="55">
        <v>3.56</v>
      </c>
      <c r="G1107" s="59">
        <f t="shared" si="243"/>
        <v>6.676800000000001</v>
      </c>
      <c r="H1107" s="59">
        <f t="shared" si="244"/>
        <v>14.321736000000003</v>
      </c>
      <c r="I1107" s="59">
        <f t="shared" si="245"/>
        <v>187.91853600000005</v>
      </c>
      <c r="J1107" s="59">
        <f t="shared" si="241"/>
        <v>219.61973538157247</v>
      </c>
      <c r="K1107" s="59">
        <f t="shared" si="246"/>
        <v>31.701199381572422</v>
      </c>
      <c r="L1107" s="60">
        <v>3.2500000000000001E-2</v>
      </c>
      <c r="M1107" s="59"/>
      <c r="N1107" s="59">
        <f>SUM(M$1066:M1107)</f>
        <v>0</v>
      </c>
      <c r="O1107" s="59">
        <f>SUM(K$1066:K1107)</f>
        <v>2067.3829561917273</v>
      </c>
      <c r="P1107" s="60">
        <v>0.19416515576067248</v>
      </c>
      <c r="Q1107" s="59">
        <f t="shared" si="249"/>
        <v>2067.3829561917273</v>
      </c>
      <c r="R1107" s="57">
        <f t="shared" si="247"/>
        <v>2.3561538461538465</v>
      </c>
      <c r="S1107" s="61"/>
      <c r="T1107" s="43"/>
    </row>
    <row r="1108" spans="1:20" s="22" customFormat="1" x14ac:dyDescent="0.25">
      <c r="A1108" s="43" t="s">
        <v>21</v>
      </c>
      <c r="B1108" s="44">
        <v>11</v>
      </c>
      <c r="C1108" s="44">
        <v>2010</v>
      </c>
      <c r="D1108" s="44" t="str">
        <f t="shared" si="248"/>
        <v>4X4X11/2010</v>
      </c>
      <c r="E1108" s="55">
        <v>163.36000000000001</v>
      </c>
      <c r="F1108" s="55">
        <v>3.56</v>
      </c>
      <c r="G1108" s="59">
        <f t="shared" si="243"/>
        <v>6.676800000000001</v>
      </c>
      <c r="H1108" s="59">
        <f t="shared" si="244"/>
        <v>14.321736000000003</v>
      </c>
      <c r="I1108" s="59">
        <f t="shared" si="245"/>
        <v>187.91853600000005</v>
      </c>
      <c r="J1108" s="59">
        <f t="shared" si="241"/>
        <v>218.52845719334107</v>
      </c>
      <c r="K1108" s="59">
        <f t="shared" si="246"/>
        <v>30.609921193341023</v>
      </c>
      <c r="L1108" s="60">
        <v>3.2500000000000001E-2</v>
      </c>
      <c r="M1108" s="59"/>
      <c r="N1108" s="59">
        <f>SUM(M$1066:M1108)</f>
        <v>0</v>
      </c>
      <c r="O1108" s="59">
        <f>SUM(K$1066:K1108)</f>
        <v>2097.9928773850684</v>
      </c>
      <c r="P1108" s="60">
        <v>0.18823141585627162</v>
      </c>
      <c r="Q1108" s="59">
        <f t="shared" si="249"/>
        <v>2097.9928773850684</v>
      </c>
      <c r="R1108" s="57">
        <f t="shared" si="247"/>
        <v>2.3561538461538465</v>
      </c>
      <c r="S1108" s="61">
        <f>R1108/R1109-1</f>
        <v>0</v>
      </c>
      <c r="T1108" s="43"/>
    </row>
    <row r="1109" spans="1:20" s="22" customFormat="1" x14ac:dyDescent="0.25">
      <c r="A1109" s="43" t="s">
        <v>21</v>
      </c>
      <c r="B1109" s="44">
        <v>10</v>
      </c>
      <c r="C1109" s="44">
        <v>2010</v>
      </c>
      <c r="D1109" s="44" t="str">
        <f t="shared" si="248"/>
        <v>4X4X10/2010</v>
      </c>
      <c r="E1109" s="55">
        <v>163.36000000000001</v>
      </c>
      <c r="F1109" s="55">
        <v>3.56</v>
      </c>
      <c r="G1109" s="59">
        <f t="shared" si="243"/>
        <v>6.676800000000001</v>
      </c>
      <c r="H1109" s="59">
        <f t="shared" si="244"/>
        <v>14.321736000000003</v>
      </c>
      <c r="I1109" s="59">
        <f t="shared" si="245"/>
        <v>187.91853600000005</v>
      </c>
      <c r="J1109" s="59">
        <f t="shared" si="241"/>
        <v>218.13438451425748</v>
      </c>
      <c r="K1109" s="59">
        <f t="shared" si="246"/>
        <v>30.215848514257431</v>
      </c>
      <c r="L1109" s="60">
        <v>3.2500000000000001E-2</v>
      </c>
      <c r="M1109" s="59"/>
      <c r="N1109" s="59">
        <f>SUM(M$1066:M1109)</f>
        <v>0</v>
      </c>
      <c r="O1109" s="59">
        <f>SUM(K$1066:K1109)</f>
        <v>2128.2087258993256</v>
      </c>
      <c r="P1109" s="60">
        <v>0.18608867644634908</v>
      </c>
      <c r="Q1109" s="59">
        <f t="shared" si="249"/>
        <v>2128.2087258993256</v>
      </c>
      <c r="R1109" s="57">
        <f t="shared" si="247"/>
        <v>2.3561538461538465</v>
      </c>
      <c r="S1109" s="61">
        <f t="shared" ref="S1109:S1116" si="251">R1109/R1110-1</f>
        <v>0</v>
      </c>
      <c r="T1109" s="43"/>
    </row>
    <row r="1110" spans="1:20" s="22" customFormat="1" x14ac:dyDescent="0.25">
      <c r="A1110" s="43" t="s">
        <v>21</v>
      </c>
      <c r="B1110" s="44">
        <v>9</v>
      </c>
      <c r="C1110" s="44">
        <v>2010</v>
      </c>
      <c r="D1110" s="44" t="str">
        <f t="shared" si="248"/>
        <v>4X4X9/2010</v>
      </c>
      <c r="E1110" s="55">
        <v>163.36000000000001</v>
      </c>
      <c r="F1110" s="55">
        <v>3.56</v>
      </c>
      <c r="G1110" s="59">
        <f t="shared" si="243"/>
        <v>6.676800000000001</v>
      </c>
      <c r="H1110" s="59">
        <f t="shared" si="244"/>
        <v>14.321736000000003</v>
      </c>
      <c r="I1110" s="59">
        <f t="shared" si="245"/>
        <v>187.91853600000005</v>
      </c>
      <c r="J1110" s="59">
        <f t="shared" si="241"/>
        <v>218.13438451425748</v>
      </c>
      <c r="K1110" s="59">
        <f t="shared" si="246"/>
        <v>30.215848514257431</v>
      </c>
      <c r="L1110" s="60">
        <v>3.2500000000000001E-2</v>
      </c>
      <c r="M1110" s="59"/>
      <c r="N1110" s="59">
        <f>SUM(M$1066:M1110)</f>
        <v>0</v>
      </c>
      <c r="O1110" s="59">
        <f>SUM(K$1066:K1110)</f>
        <v>2158.4245744135828</v>
      </c>
      <c r="P1110" s="60">
        <v>0.18608867644634908</v>
      </c>
      <c r="Q1110" s="59">
        <f t="shared" si="249"/>
        <v>2158.4245744135828</v>
      </c>
      <c r="R1110" s="57">
        <f t="shared" si="247"/>
        <v>2.3561538461538465</v>
      </c>
      <c r="S1110" s="61">
        <f t="shared" si="251"/>
        <v>0</v>
      </c>
      <c r="T1110" s="43"/>
    </row>
    <row r="1111" spans="1:20" s="22" customFormat="1" x14ac:dyDescent="0.25">
      <c r="A1111" s="43" t="s">
        <v>21</v>
      </c>
      <c r="B1111" s="44">
        <v>8</v>
      </c>
      <c r="C1111" s="44">
        <v>2010</v>
      </c>
      <c r="D1111" s="44" t="str">
        <f t="shared" si="248"/>
        <v>4X4X8/2010</v>
      </c>
      <c r="E1111" s="55">
        <v>163.36000000000001</v>
      </c>
      <c r="F1111" s="55">
        <v>3.56</v>
      </c>
      <c r="G1111" s="59">
        <f t="shared" si="243"/>
        <v>6.676800000000001</v>
      </c>
      <c r="H1111" s="59">
        <f t="shared" si="244"/>
        <v>14.321736000000003</v>
      </c>
      <c r="I1111" s="59">
        <f t="shared" si="245"/>
        <v>187.91853600000005</v>
      </c>
      <c r="J1111" s="59">
        <f t="shared" si="241"/>
        <v>218.52845719334107</v>
      </c>
      <c r="K1111" s="59">
        <f t="shared" si="246"/>
        <v>30.609921193341023</v>
      </c>
      <c r="L1111" s="60">
        <v>3.2500000000000001E-2</v>
      </c>
      <c r="M1111" s="59"/>
      <c r="N1111" s="59">
        <f>SUM(M$1066:M1111)</f>
        <v>0</v>
      </c>
      <c r="O1111" s="59">
        <f>SUM(K$1066:K1111)</f>
        <v>2189.0344956069239</v>
      </c>
      <c r="P1111" s="60">
        <v>0.18823141585627162</v>
      </c>
      <c r="Q1111" s="59">
        <f t="shared" si="249"/>
        <v>2189.0344956069239</v>
      </c>
      <c r="R1111" s="57">
        <f t="shared" si="247"/>
        <v>2.3561538461538465</v>
      </c>
      <c r="S1111" s="61">
        <f t="shared" si="251"/>
        <v>0</v>
      </c>
      <c r="T1111" s="43"/>
    </row>
    <row r="1112" spans="1:20" s="22" customFormat="1" x14ac:dyDescent="0.25">
      <c r="A1112" s="43" t="s">
        <v>21</v>
      </c>
      <c r="B1112" s="44">
        <v>7</v>
      </c>
      <c r="C1112" s="44">
        <v>2010</v>
      </c>
      <c r="D1112" s="44" t="str">
        <f t="shared" si="248"/>
        <v>4X4X7/2010</v>
      </c>
      <c r="E1112" s="55">
        <v>163.36000000000001</v>
      </c>
      <c r="F1112" s="55">
        <v>3.56</v>
      </c>
      <c r="G1112" s="59">
        <f t="shared" si="243"/>
        <v>6.676800000000001</v>
      </c>
      <c r="H1112" s="59">
        <f t="shared" si="244"/>
        <v>14.321736000000003</v>
      </c>
      <c r="I1112" s="59">
        <f t="shared" si="245"/>
        <v>187.91853600000005</v>
      </c>
      <c r="J1112" s="59">
        <f t="shared" si="241"/>
        <v>220.1047479096753</v>
      </c>
      <c r="K1112" s="59">
        <f t="shared" si="246"/>
        <v>32.186211909675251</v>
      </c>
      <c r="L1112" s="60">
        <v>3.2500000000000001E-2</v>
      </c>
      <c r="M1112" s="59"/>
      <c r="N1112" s="59">
        <f>SUM(M$1066:M1112)</f>
        <v>0</v>
      </c>
      <c r="O1112" s="59">
        <f>SUM(K$1066:K1112)</f>
        <v>2221.2207075165993</v>
      </c>
      <c r="P1112" s="60">
        <v>0.19680237349596175</v>
      </c>
      <c r="Q1112" s="59">
        <f t="shared" si="249"/>
        <v>2221.2207075165993</v>
      </c>
      <c r="R1112" s="57">
        <f t="shared" si="247"/>
        <v>2.3561538461538465</v>
      </c>
      <c r="S1112" s="61">
        <f t="shared" si="251"/>
        <v>0</v>
      </c>
      <c r="T1112" s="43"/>
    </row>
    <row r="1113" spans="1:20" s="22" customFormat="1" x14ac:dyDescent="0.25">
      <c r="A1113" s="43" t="s">
        <v>21</v>
      </c>
      <c r="B1113" s="44">
        <v>6</v>
      </c>
      <c r="C1113" s="44">
        <v>2010</v>
      </c>
      <c r="D1113" s="44" t="str">
        <f t="shared" si="248"/>
        <v>4X4X6/2010</v>
      </c>
      <c r="E1113" s="55">
        <v>163.36000000000001</v>
      </c>
      <c r="F1113" s="55">
        <v>3.56</v>
      </c>
      <c r="G1113" s="59">
        <f t="shared" si="243"/>
        <v>6.676800000000001</v>
      </c>
      <c r="H1113" s="59">
        <f t="shared" si="244"/>
        <v>14.321736000000003</v>
      </c>
      <c r="I1113" s="59">
        <f t="shared" si="245"/>
        <v>187.91853600000005</v>
      </c>
      <c r="J1113" s="59">
        <f t="shared" si="241"/>
        <v>217.55843213713533</v>
      </c>
      <c r="K1113" s="59">
        <f t="shared" si="246"/>
        <v>29.639896137135281</v>
      </c>
      <c r="L1113" s="60">
        <v>3.2500000000000001E-2</v>
      </c>
      <c r="M1113" s="59"/>
      <c r="N1113" s="59">
        <f>SUM(M$1066:M1113)</f>
        <v>0</v>
      </c>
      <c r="O1113" s="59">
        <f>SUM(K$1066:K1113)</f>
        <v>2250.8606036537344</v>
      </c>
      <c r="P1113" s="60">
        <v>0.18295698038569308</v>
      </c>
      <c r="Q1113" s="59">
        <f t="shared" si="249"/>
        <v>2250.8606036537344</v>
      </c>
      <c r="R1113" s="57">
        <f t="shared" si="247"/>
        <v>2.3561538461538465</v>
      </c>
      <c r="S1113" s="61">
        <f t="shared" si="251"/>
        <v>0</v>
      </c>
      <c r="T1113" s="43"/>
    </row>
    <row r="1114" spans="1:20" s="22" customFormat="1" x14ac:dyDescent="0.25">
      <c r="A1114" s="43" t="s">
        <v>21</v>
      </c>
      <c r="B1114" s="44">
        <v>5</v>
      </c>
      <c r="C1114" s="44">
        <v>2010</v>
      </c>
      <c r="D1114" s="44" t="str">
        <f t="shared" si="248"/>
        <v>4X4X5/2010</v>
      </c>
      <c r="E1114" s="55">
        <v>163.36000000000001</v>
      </c>
      <c r="F1114" s="55">
        <v>3.56</v>
      </c>
      <c r="G1114" s="59">
        <f t="shared" si="243"/>
        <v>6.676800000000001</v>
      </c>
      <c r="H1114" s="59">
        <f t="shared" si="244"/>
        <v>14.321736000000003</v>
      </c>
      <c r="I1114" s="59">
        <f t="shared" si="245"/>
        <v>187.91853600000005</v>
      </c>
      <c r="J1114" s="59">
        <f t="shared" si="241"/>
        <v>216.28527425086534</v>
      </c>
      <c r="K1114" s="59">
        <f t="shared" si="246"/>
        <v>28.366738250865296</v>
      </c>
      <c r="L1114" s="60">
        <v>3.2500000000000001E-2</v>
      </c>
      <c r="M1114" s="59"/>
      <c r="N1114" s="59">
        <f>SUM(M$1066:M1114)</f>
        <v>0</v>
      </c>
      <c r="O1114" s="59">
        <f>SUM(K$1066:K1114)</f>
        <v>2279.2273419045996</v>
      </c>
      <c r="P1114" s="60">
        <v>0.17603428383055875</v>
      </c>
      <c r="Q1114" s="59">
        <f t="shared" si="249"/>
        <v>2279.2273419045996</v>
      </c>
      <c r="R1114" s="57">
        <f t="shared" si="247"/>
        <v>2.3561538461538465</v>
      </c>
      <c r="S1114" s="61">
        <f t="shared" si="251"/>
        <v>0</v>
      </c>
      <c r="T1114" s="43"/>
    </row>
    <row r="1115" spans="1:20" s="22" customFormat="1" x14ac:dyDescent="0.25">
      <c r="A1115" s="43" t="s">
        <v>21</v>
      </c>
      <c r="B1115" s="44">
        <v>4</v>
      </c>
      <c r="C1115" s="44">
        <v>2010</v>
      </c>
      <c r="D1115" s="44" t="str">
        <f t="shared" si="248"/>
        <v>4X4X4/2010</v>
      </c>
      <c r="E1115" s="55">
        <v>163.36000000000001</v>
      </c>
      <c r="F1115" s="55">
        <v>3.56</v>
      </c>
      <c r="G1115" s="59">
        <f t="shared" si="243"/>
        <v>6.676800000000001</v>
      </c>
      <c r="H1115" s="59">
        <f t="shared" si="244"/>
        <v>14.321736000000003</v>
      </c>
      <c r="I1115" s="59">
        <f t="shared" si="245"/>
        <v>187.91853600000005</v>
      </c>
      <c r="J1115" s="59">
        <f t="shared" si="241"/>
        <v>215.22430934564036</v>
      </c>
      <c r="K1115" s="59">
        <f t="shared" si="246"/>
        <v>27.305773345640318</v>
      </c>
      <c r="L1115" s="60">
        <v>3.2500000000000001E-2</v>
      </c>
      <c r="M1115" s="59"/>
      <c r="N1115" s="59">
        <f>SUM(M$1066:M1115)</f>
        <v>0</v>
      </c>
      <c r="O1115" s="59">
        <f>SUM(K$1066:K1115)</f>
        <v>2306.5331152502399</v>
      </c>
      <c r="P1115" s="60">
        <v>0.17026537003461348</v>
      </c>
      <c r="Q1115" s="59">
        <f t="shared" si="249"/>
        <v>2306.5331152502399</v>
      </c>
      <c r="R1115" s="57">
        <f t="shared" si="247"/>
        <v>2.3561538461538465</v>
      </c>
      <c r="S1115" s="61">
        <f t="shared" si="251"/>
        <v>0</v>
      </c>
      <c r="T1115" s="43"/>
    </row>
    <row r="1116" spans="1:20" s="22" customFormat="1" x14ac:dyDescent="0.25">
      <c r="A1116" s="43" t="s">
        <v>21</v>
      </c>
      <c r="B1116" s="44">
        <v>3</v>
      </c>
      <c r="C1116" s="44">
        <v>2010</v>
      </c>
      <c r="D1116" s="44" t="str">
        <f t="shared" si="248"/>
        <v>4X4X3/2010</v>
      </c>
      <c r="E1116" s="55">
        <v>163.36000000000001</v>
      </c>
      <c r="F1116" s="55">
        <v>3.56</v>
      </c>
      <c r="G1116" s="59">
        <f t="shared" si="243"/>
        <v>6.676800000000001</v>
      </c>
      <c r="H1116" s="59">
        <f t="shared" si="244"/>
        <v>14.321736000000003</v>
      </c>
      <c r="I1116" s="59">
        <f t="shared" si="245"/>
        <v>187.91853600000005</v>
      </c>
      <c r="J1116" s="59">
        <f t="shared" si="241"/>
        <v>215.61838202472393</v>
      </c>
      <c r="K1116" s="59">
        <f t="shared" si="246"/>
        <v>27.699846024723882</v>
      </c>
      <c r="L1116" s="60">
        <v>3.2500000000000001E-2</v>
      </c>
      <c r="M1116" s="59"/>
      <c r="N1116" s="59">
        <f>SUM(M$1066:M1116)</f>
        <v>0</v>
      </c>
      <c r="O1116" s="59">
        <f>SUM(K$1066:K1116)</f>
        <v>2334.2329612749636</v>
      </c>
      <c r="P1116" s="60">
        <v>0.17240810944453602</v>
      </c>
      <c r="Q1116" s="59">
        <f t="shared" si="249"/>
        <v>2334.2329612749636</v>
      </c>
      <c r="R1116" s="57">
        <f t="shared" si="247"/>
        <v>2.3561538461538465</v>
      </c>
      <c r="S1116" s="61">
        <f t="shared" si="251"/>
        <v>0</v>
      </c>
      <c r="T1116" s="43"/>
    </row>
    <row r="1117" spans="1:20" s="22" customFormat="1" x14ac:dyDescent="0.25">
      <c r="A1117" s="43" t="s">
        <v>21</v>
      </c>
      <c r="B1117" s="44">
        <v>2</v>
      </c>
      <c r="C1117" s="44">
        <v>2010</v>
      </c>
      <c r="D1117" s="44" t="str">
        <f t="shared" si="248"/>
        <v>4X4X2/2010</v>
      </c>
      <c r="E1117" s="55">
        <v>163.36000000000001</v>
      </c>
      <c r="F1117" s="55">
        <v>3.56</v>
      </c>
      <c r="G1117" s="59">
        <f t="shared" si="243"/>
        <v>6.676800000000001</v>
      </c>
      <c r="H1117" s="59">
        <f t="shared" si="244"/>
        <v>14.321736000000003</v>
      </c>
      <c r="I1117" s="59">
        <f t="shared" si="245"/>
        <v>187.91853600000005</v>
      </c>
      <c r="J1117" s="59">
        <f t="shared" si="241"/>
        <v>214.64835696851824</v>
      </c>
      <c r="K1117" s="59">
        <f t="shared" si="246"/>
        <v>26.729820968518197</v>
      </c>
      <c r="L1117" s="60">
        <v>3.2500000000000001E-2</v>
      </c>
      <c r="M1117" s="59"/>
      <c r="N1117" s="59">
        <f>SUM(M$1066:M1117)</f>
        <v>0</v>
      </c>
      <c r="O1117" s="59">
        <f>SUM(K$1066:K1117)</f>
        <v>2360.9627822434818</v>
      </c>
      <c r="P1117" s="60">
        <v>0.16713367397395748</v>
      </c>
      <c r="Q1117" s="59">
        <f t="shared" si="249"/>
        <v>2360.9627822434818</v>
      </c>
      <c r="R1117" s="57">
        <f t="shared" si="247"/>
        <v>2.3561538461538465</v>
      </c>
      <c r="S1117" s="61"/>
      <c r="T1117" s="43"/>
    </row>
    <row r="1118" spans="1:20" s="22" customFormat="1" x14ac:dyDescent="0.25">
      <c r="A1118" s="43" t="s">
        <v>21</v>
      </c>
      <c r="B1118" s="44">
        <v>1</v>
      </c>
      <c r="C1118" s="44">
        <v>2010</v>
      </c>
      <c r="D1118" s="44" t="str">
        <f t="shared" si="248"/>
        <v>4X4X1/2010</v>
      </c>
      <c r="E1118" s="55">
        <v>163.36000000000001</v>
      </c>
      <c r="F1118" s="55">
        <v>3.56</v>
      </c>
      <c r="G1118" s="59">
        <f t="shared" si="243"/>
        <v>6.676800000000001</v>
      </c>
      <c r="H1118" s="59">
        <f t="shared" si="244"/>
        <v>14.321736000000003</v>
      </c>
      <c r="I1118" s="59">
        <f t="shared" si="245"/>
        <v>187.91853600000005</v>
      </c>
      <c r="J1118" s="59">
        <f t="shared" si="241"/>
        <v>214.92117651557609</v>
      </c>
      <c r="K1118" s="59">
        <f t="shared" si="246"/>
        <v>27.002640515576047</v>
      </c>
      <c r="L1118" s="60">
        <v>3.2500000000000001E-2</v>
      </c>
      <c r="M1118" s="59"/>
      <c r="N1118" s="59">
        <f>SUM(M$1066:M1118)</f>
        <v>0</v>
      </c>
      <c r="O1118" s="59">
        <f>SUM(K$1066:K1118)</f>
        <v>2387.9654227590577</v>
      </c>
      <c r="P1118" s="60">
        <v>0.16861710895005769</v>
      </c>
      <c r="Q1118" s="59">
        <f t="shared" si="249"/>
        <v>2387.9654227590577</v>
      </c>
      <c r="R1118" s="57">
        <f t="shared" si="247"/>
        <v>2.3561538461538465</v>
      </c>
      <c r="S1118" s="61">
        <f>R1118/R1119-1</f>
        <v>0</v>
      </c>
      <c r="T1118" s="43"/>
    </row>
    <row r="1119" spans="1:20" s="22" customFormat="1" x14ac:dyDescent="0.25">
      <c r="A1119" s="43" t="s">
        <v>21</v>
      </c>
      <c r="B1119" s="44">
        <v>12</v>
      </c>
      <c r="C1119" s="44">
        <v>2009</v>
      </c>
      <c r="D1119" s="44" t="str">
        <f t="shared" si="248"/>
        <v>4X4X12/2009</v>
      </c>
      <c r="E1119" s="55">
        <v>163.36000000000001</v>
      </c>
      <c r="F1119" s="55">
        <v>3.56</v>
      </c>
      <c r="G1119" s="59">
        <f t="shared" si="243"/>
        <v>6.676800000000001</v>
      </c>
      <c r="H1119" s="59">
        <f t="shared" si="244"/>
        <v>14.321736000000003</v>
      </c>
      <c r="I1119" s="59">
        <f t="shared" si="245"/>
        <v>187.91853600000005</v>
      </c>
      <c r="J1119" s="59">
        <f t="shared" si="241"/>
        <v>214.92117651557609</v>
      </c>
      <c r="K1119" s="59">
        <f t="shared" si="246"/>
        <v>27.002640515576047</v>
      </c>
      <c r="L1119" s="60">
        <v>3.2500000000000001E-2</v>
      </c>
      <c r="M1119" s="59"/>
      <c r="N1119" s="59">
        <f>SUM(M$1066:M1119)</f>
        <v>0</v>
      </c>
      <c r="O1119" s="59">
        <f>SUM(K$1066:K1119)</f>
        <v>2414.9680632746336</v>
      </c>
      <c r="P1119" s="60">
        <v>0.16861710895005769</v>
      </c>
      <c r="Q1119" s="59">
        <f t="shared" si="249"/>
        <v>2414.9680632746336</v>
      </c>
      <c r="R1119" s="57">
        <f t="shared" si="247"/>
        <v>2.3561538461538465</v>
      </c>
      <c r="S1119" s="61">
        <f t="shared" ref="S1119:S1126" si="252">R1119/R1120-1</f>
        <v>0</v>
      </c>
      <c r="T1119" s="43"/>
    </row>
    <row r="1120" spans="1:20" s="22" customFormat="1" x14ac:dyDescent="0.25">
      <c r="A1120" s="43" t="s">
        <v>21</v>
      </c>
      <c r="B1120" s="44">
        <v>11</v>
      </c>
      <c r="C1120" s="44">
        <v>2009</v>
      </c>
      <c r="D1120" s="44" t="str">
        <f t="shared" si="248"/>
        <v>4X4X11/2009</v>
      </c>
      <c r="E1120" s="55">
        <v>163.36000000000001</v>
      </c>
      <c r="F1120" s="55">
        <v>3.56</v>
      </c>
      <c r="G1120" s="59">
        <f t="shared" si="243"/>
        <v>6.676800000000001</v>
      </c>
      <c r="H1120" s="59">
        <f t="shared" si="244"/>
        <v>14.321736000000003</v>
      </c>
      <c r="I1120" s="59">
        <f t="shared" si="245"/>
        <v>187.91853600000005</v>
      </c>
      <c r="J1120" s="59">
        <f t="shared" si="241"/>
        <v>214.92117651557609</v>
      </c>
      <c r="K1120" s="59">
        <f t="shared" si="246"/>
        <v>27.002640515576047</v>
      </c>
      <c r="L1120" s="60">
        <v>3.2500000000000001E-2</v>
      </c>
      <c r="M1120" s="59"/>
      <c r="N1120" s="59">
        <f>SUM(M$1066:M1120)</f>
        <v>0</v>
      </c>
      <c r="O1120" s="59">
        <f>SUM(K$1066:K1120)</f>
        <v>2441.9707037902094</v>
      </c>
      <c r="P1120" s="60">
        <v>0.16861710895005769</v>
      </c>
      <c r="Q1120" s="59">
        <f t="shared" si="249"/>
        <v>2441.9707037902094</v>
      </c>
      <c r="R1120" s="57">
        <f t="shared" si="247"/>
        <v>2.3561538461538465</v>
      </c>
      <c r="S1120" s="61">
        <f t="shared" si="252"/>
        <v>0</v>
      </c>
      <c r="T1120" s="43"/>
    </row>
    <row r="1121" spans="1:20" s="22" customFormat="1" x14ac:dyDescent="0.25">
      <c r="A1121" s="43" t="s">
        <v>21</v>
      </c>
      <c r="B1121" s="44">
        <v>10</v>
      </c>
      <c r="C1121" s="44">
        <v>2009</v>
      </c>
      <c r="D1121" s="44" t="str">
        <f t="shared" si="248"/>
        <v>4X4X10/2009</v>
      </c>
      <c r="E1121" s="55">
        <v>163.36000000000001</v>
      </c>
      <c r="F1121" s="55">
        <v>3.56</v>
      </c>
      <c r="G1121" s="59">
        <f t="shared" si="243"/>
        <v>6.676800000000001</v>
      </c>
      <c r="H1121" s="59">
        <f t="shared" si="244"/>
        <v>14.321736000000003</v>
      </c>
      <c r="I1121" s="59">
        <f t="shared" si="245"/>
        <v>187.91853600000005</v>
      </c>
      <c r="J1121" s="59">
        <f t="shared" si="241"/>
        <v>212.31423417702328</v>
      </c>
      <c r="K1121" s="59">
        <f t="shared" si="246"/>
        <v>24.395698177023235</v>
      </c>
      <c r="L1121" s="60">
        <v>3.2500000000000001E-2</v>
      </c>
      <c r="M1121" s="59"/>
      <c r="N1121" s="59">
        <f>SUM(M$1066:M1121)</f>
        <v>0</v>
      </c>
      <c r="O1121" s="59">
        <f>SUM(K$1066:K1121)</f>
        <v>2466.3664019672328</v>
      </c>
      <c r="P1121" s="60">
        <v>0.15444206362287785</v>
      </c>
      <c r="Q1121" s="59">
        <f t="shared" si="249"/>
        <v>2466.3664019672328</v>
      </c>
      <c r="R1121" s="57">
        <f t="shared" si="247"/>
        <v>2.3561538461538465</v>
      </c>
      <c r="S1121" s="61">
        <f t="shared" si="252"/>
        <v>0</v>
      </c>
      <c r="T1121" s="43"/>
    </row>
    <row r="1122" spans="1:20" s="22" customFormat="1" x14ac:dyDescent="0.25">
      <c r="A1122" s="43" t="s">
        <v>21</v>
      </c>
      <c r="B1122" s="44">
        <v>9</v>
      </c>
      <c r="C1122" s="44">
        <v>2009</v>
      </c>
      <c r="D1122" s="44" t="str">
        <f t="shared" si="248"/>
        <v>4X4X9/2009</v>
      </c>
      <c r="E1122" s="55">
        <v>163.36000000000001</v>
      </c>
      <c r="F1122" s="55">
        <v>3.56</v>
      </c>
      <c r="G1122" s="59">
        <f t="shared" si="243"/>
        <v>6.676800000000001</v>
      </c>
      <c r="H1122" s="59">
        <f t="shared" si="244"/>
        <v>14.321736000000003</v>
      </c>
      <c r="I1122" s="59">
        <f t="shared" si="245"/>
        <v>187.91853600000005</v>
      </c>
      <c r="J1122" s="59">
        <f t="shared" si="241"/>
        <v>212.5870537240811</v>
      </c>
      <c r="K1122" s="59">
        <f t="shared" si="246"/>
        <v>24.668517724081056</v>
      </c>
      <c r="L1122" s="60">
        <v>3.2500000000000001E-2</v>
      </c>
      <c r="M1122" s="59"/>
      <c r="N1122" s="59">
        <f>SUM(M$1066:M1122)</f>
        <v>0</v>
      </c>
      <c r="O1122" s="59">
        <f>SUM(K$1066:K1122)</f>
        <v>2491.0349196913139</v>
      </c>
      <c r="P1122" s="60">
        <v>0.15592549859897809</v>
      </c>
      <c r="Q1122" s="59">
        <f t="shared" si="249"/>
        <v>2491.0349196913139</v>
      </c>
      <c r="R1122" s="57">
        <f t="shared" si="247"/>
        <v>2.3561538461538465</v>
      </c>
      <c r="S1122" s="61">
        <f t="shared" si="252"/>
        <v>0</v>
      </c>
      <c r="T1122" s="43"/>
    </row>
    <row r="1123" spans="1:20" s="22" customFormat="1" x14ac:dyDescent="0.25">
      <c r="A1123" s="43" t="s">
        <v>21</v>
      </c>
      <c r="B1123" s="44">
        <v>8</v>
      </c>
      <c r="C1123" s="44">
        <v>2009</v>
      </c>
      <c r="D1123" s="44" t="str">
        <f t="shared" si="248"/>
        <v>4X4X8/2009</v>
      </c>
      <c r="E1123" s="55">
        <v>163.36000000000001</v>
      </c>
      <c r="F1123" s="55">
        <v>3.56</v>
      </c>
      <c r="G1123" s="59">
        <f t="shared" si="243"/>
        <v>6.676800000000001</v>
      </c>
      <c r="H1123" s="59">
        <f t="shared" si="244"/>
        <v>14.321736000000003</v>
      </c>
      <c r="I1123" s="59">
        <f t="shared" si="245"/>
        <v>187.91853600000005</v>
      </c>
      <c r="J1123" s="59">
        <f t="shared" si="241"/>
        <v>211.85953493192687</v>
      </c>
      <c r="K1123" s="59">
        <f t="shared" si="246"/>
        <v>23.940998931926828</v>
      </c>
      <c r="L1123" s="60">
        <v>3.2500000000000001E-2</v>
      </c>
      <c r="M1123" s="59"/>
      <c r="N1123" s="59">
        <f>SUM(M$1066:M1123)</f>
        <v>0</v>
      </c>
      <c r="O1123" s="59">
        <f>SUM(K$1066:K1123)</f>
        <v>2514.9759186232409</v>
      </c>
      <c r="P1123" s="60">
        <v>0.15196967199604419</v>
      </c>
      <c r="Q1123" s="59">
        <f t="shared" si="249"/>
        <v>2514.9759186232409</v>
      </c>
      <c r="R1123" s="57">
        <f t="shared" si="247"/>
        <v>2.3561538461538465</v>
      </c>
      <c r="S1123" s="61">
        <f t="shared" si="252"/>
        <v>0</v>
      </c>
      <c r="T1123" s="43"/>
    </row>
    <row r="1124" spans="1:20" s="22" customFormat="1" x14ac:dyDescent="0.25">
      <c r="A1124" s="43" t="s">
        <v>21</v>
      </c>
      <c r="B1124" s="44">
        <v>7</v>
      </c>
      <c r="C1124" s="44">
        <v>2009</v>
      </c>
      <c r="D1124" s="44" t="str">
        <f t="shared" si="248"/>
        <v>4X4X7/2009</v>
      </c>
      <c r="E1124" s="55">
        <v>163.36000000000001</v>
      </c>
      <c r="F1124" s="55">
        <v>3.56</v>
      </c>
      <c r="G1124" s="59">
        <f t="shared" si="243"/>
        <v>6.676800000000001</v>
      </c>
      <c r="H1124" s="59">
        <f t="shared" si="244"/>
        <v>14.321736000000003</v>
      </c>
      <c r="I1124" s="59">
        <f t="shared" si="245"/>
        <v>187.91853600000005</v>
      </c>
      <c r="J1124" s="59">
        <f t="shared" si="241"/>
        <v>212.04141462996543</v>
      </c>
      <c r="K1124" s="59">
        <f t="shared" si="246"/>
        <v>24.122878629965385</v>
      </c>
      <c r="L1124" s="60">
        <v>3.2500000000000001E-2</v>
      </c>
      <c r="M1124" s="59"/>
      <c r="N1124" s="59">
        <f>SUM(M$1066:M1124)</f>
        <v>0</v>
      </c>
      <c r="O1124" s="59">
        <f>SUM(K$1066:K1124)</f>
        <v>2539.0987972532062</v>
      </c>
      <c r="P1124" s="60">
        <v>0.15295862864677764</v>
      </c>
      <c r="Q1124" s="59">
        <f t="shared" si="249"/>
        <v>2539.0987972532062</v>
      </c>
      <c r="R1124" s="57">
        <f t="shared" si="247"/>
        <v>2.3561538461538465</v>
      </c>
      <c r="S1124" s="61">
        <f t="shared" si="252"/>
        <v>0</v>
      </c>
      <c r="T1124" s="43"/>
    </row>
    <row r="1125" spans="1:20" s="22" customFormat="1" x14ac:dyDescent="0.25">
      <c r="A1125" s="43" t="s">
        <v>21</v>
      </c>
      <c r="B1125" s="44">
        <v>6</v>
      </c>
      <c r="C1125" s="44">
        <v>2009</v>
      </c>
      <c r="D1125" s="44" t="str">
        <f t="shared" si="248"/>
        <v>4X4X6/2009</v>
      </c>
      <c r="E1125" s="55">
        <v>163.36000000000001</v>
      </c>
      <c r="F1125" s="55">
        <v>3.56</v>
      </c>
      <c r="G1125" s="59">
        <f t="shared" si="243"/>
        <v>6.676800000000001</v>
      </c>
      <c r="H1125" s="59">
        <f t="shared" si="244"/>
        <v>14.321736000000003</v>
      </c>
      <c r="I1125" s="59">
        <f t="shared" si="245"/>
        <v>187.91853600000005</v>
      </c>
      <c r="J1125" s="59">
        <f t="shared" si="241"/>
        <v>203.94776806724906</v>
      </c>
      <c r="K1125" s="59">
        <f t="shared" si="246"/>
        <v>16.029232067249012</v>
      </c>
      <c r="L1125" s="60">
        <v>3.2500000000000001E-2</v>
      </c>
      <c r="M1125" s="59"/>
      <c r="N1125" s="59">
        <f>SUM(M$1066:M1125)</f>
        <v>0</v>
      </c>
      <c r="O1125" s="59">
        <f>SUM(K$1066:K1125)</f>
        <v>2555.128029320455</v>
      </c>
      <c r="P1125" s="60">
        <v>0.10895005768913796</v>
      </c>
      <c r="Q1125" s="59">
        <f t="shared" si="249"/>
        <v>2555.128029320455</v>
      </c>
      <c r="R1125" s="57">
        <f t="shared" si="247"/>
        <v>2.3561538461538465</v>
      </c>
      <c r="S1125" s="61">
        <f t="shared" si="252"/>
        <v>0</v>
      </c>
      <c r="T1125" s="43"/>
    </row>
    <row r="1126" spans="1:20" s="22" customFormat="1" x14ac:dyDescent="0.25">
      <c r="A1126" s="43" t="s">
        <v>21</v>
      </c>
      <c r="B1126" s="44">
        <v>5</v>
      </c>
      <c r="C1126" s="44">
        <v>2009</v>
      </c>
      <c r="D1126" s="44" t="str">
        <f t="shared" si="248"/>
        <v>4X4X5/2009</v>
      </c>
      <c r="E1126" s="55">
        <v>163.36000000000001</v>
      </c>
      <c r="F1126" s="55">
        <v>3.56</v>
      </c>
      <c r="G1126" s="59">
        <f t="shared" si="243"/>
        <v>6.676800000000001</v>
      </c>
      <c r="H1126" s="59">
        <f t="shared" si="244"/>
        <v>14.321736000000003</v>
      </c>
      <c r="I1126" s="59">
        <f t="shared" si="245"/>
        <v>187.91853600000005</v>
      </c>
      <c r="J1126" s="59">
        <f t="shared" si="241"/>
        <v>203.58400867117192</v>
      </c>
      <c r="K1126" s="59">
        <f t="shared" si="246"/>
        <v>15.665472671171869</v>
      </c>
      <c r="L1126" s="60">
        <v>3.2500000000000001E-2</v>
      </c>
      <c r="M1126" s="59"/>
      <c r="N1126" s="59">
        <f>SUM(M$1066:M1126)</f>
        <v>0</v>
      </c>
      <c r="O1126" s="59">
        <f>SUM(K$1066:K1126)</f>
        <v>2570.7935019916267</v>
      </c>
      <c r="P1126" s="60">
        <v>0.10697214438767101</v>
      </c>
      <c r="Q1126" s="59">
        <f t="shared" si="249"/>
        <v>2570.7935019916267</v>
      </c>
      <c r="R1126" s="57">
        <f t="shared" si="247"/>
        <v>2.3561538461538465</v>
      </c>
      <c r="S1126" s="61">
        <f t="shared" si="252"/>
        <v>0</v>
      </c>
      <c r="T1126" s="43"/>
    </row>
    <row r="1127" spans="1:20" s="22" customFormat="1" x14ac:dyDescent="0.25">
      <c r="A1127" s="43" t="s">
        <v>21</v>
      </c>
      <c r="B1127" s="44">
        <v>4</v>
      </c>
      <c r="C1127" s="44">
        <v>2009</v>
      </c>
      <c r="D1127" s="44" t="str">
        <f t="shared" si="248"/>
        <v>4X4X4/2009</v>
      </c>
      <c r="E1127" s="55">
        <v>163.36000000000001</v>
      </c>
      <c r="F1127" s="55">
        <v>3.56</v>
      </c>
      <c r="G1127" s="59">
        <f t="shared" si="243"/>
        <v>6.676800000000001</v>
      </c>
      <c r="H1127" s="59">
        <f t="shared" si="244"/>
        <v>14.321736000000003</v>
      </c>
      <c r="I1127" s="59">
        <f t="shared" si="245"/>
        <v>187.91853600000005</v>
      </c>
      <c r="J1127" s="59">
        <f t="shared" si="241"/>
        <v>202.12897108686337</v>
      </c>
      <c r="K1127" s="59">
        <f t="shared" si="246"/>
        <v>14.210435086863328</v>
      </c>
      <c r="L1127" s="60">
        <v>3.2500000000000001E-2</v>
      </c>
      <c r="M1127" s="59"/>
      <c r="N1127" s="59">
        <f>SUM(M$1066:M1127)</f>
        <v>0</v>
      </c>
      <c r="O1127" s="59">
        <f>SUM(K$1066:K1127)</f>
        <v>2585.0039370784903</v>
      </c>
      <c r="P1127" s="60">
        <v>9.9060491181803198E-2</v>
      </c>
      <c r="Q1127" s="59">
        <f t="shared" si="249"/>
        <v>2585.0039370784903</v>
      </c>
      <c r="R1127" s="57">
        <f t="shared" si="247"/>
        <v>2.3561538461538465</v>
      </c>
      <c r="S1127" s="61"/>
      <c r="T1127" s="43"/>
    </row>
    <row r="1128" spans="1:20" s="22" customFormat="1" x14ac:dyDescent="0.25">
      <c r="A1128" s="43" t="s">
        <v>21</v>
      </c>
      <c r="B1128" s="44">
        <v>3</v>
      </c>
      <c r="C1128" s="44">
        <v>2009</v>
      </c>
      <c r="D1128" s="44" t="str">
        <f t="shared" si="248"/>
        <v>4X4X3/2009</v>
      </c>
      <c r="E1128" s="55">
        <v>163.36000000000001</v>
      </c>
      <c r="F1128" s="55">
        <v>3.56</v>
      </c>
      <c r="G1128" s="59">
        <f t="shared" si="243"/>
        <v>6.676800000000001</v>
      </c>
      <c r="H1128" s="59">
        <f t="shared" si="244"/>
        <v>14.321736000000003</v>
      </c>
      <c r="I1128" s="59">
        <f t="shared" si="245"/>
        <v>187.91853600000005</v>
      </c>
      <c r="J1128" s="59">
        <f t="shared" si="241"/>
        <v>203.40212897313336</v>
      </c>
      <c r="K1128" s="59">
        <f t="shared" si="246"/>
        <v>15.483592973133312</v>
      </c>
      <c r="L1128" s="60">
        <v>3.2500000000000001E-2</v>
      </c>
      <c r="M1128" s="59"/>
      <c r="N1128" s="59">
        <f>SUM(M$1066:M1128)</f>
        <v>0</v>
      </c>
      <c r="O1128" s="59">
        <f>SUM(K$1066:K1128)</f>
        <v>2600.4875300516237</v>
      </c>
      <c r="P1128" s="60">
        <v>0.10598318773693752</v>
      </c>
      <c r="Q1128" s="59">
        <f t="shared" si="249"/>
        <v>2600.4875300516237</v>
      </c>
      <c r="R1128" s="57">
        <f t="shared" si="247"/>
        <v>2.3561538461538465</v>
      </c>
      <c r="S1128" s="61">
        <f>R1128/R1129-1</f>
        <v>0</v>
      </c>
      <c r="T1128" s="43"/>
    </row>
    <row r="1129" spans="1:20" s="22" customFormat="1" x14ac:dyDescent="0.25">
      <c r="A1129" s="43" t="s">
        <v>21</v>
      </c>
      <c r="B1129" s="44">
        <v>2</v>
      </c>
      <c r="C1129" s="44">
        <v>2009</v>
      </c>
      <c r="D1129" s="44" t="str">
        <f t="shared" si="248"/>
        <v>4X4X2/2009</v>
      </c>
      <c r="E1129" s="55">
        <v>163.36000000000001</v>
      </c>
      <c r="F1129" s="55">
        <v>3.56</v>
      </c>
      <c r="G1129" s="59">
        <f t="shared" si="243"/>
        <v>6.676800000000001</v>
      </c>
      <c r="H1129" s="59">
        <f t="shared" si="244"/>
        <v>14.321736000000003</v>
      </c>
      <c r="I1129" s="59">
        <f t="shared" si="245"/>
        <v>187.91853600000005</v>
      </c>
      <c r="J1129" s="59">
        <f t="shared" si="241"/>
        <v>203.94776806724906</v>
      </c>
      <c r="K1129" s="59">
        <f t="shared" si="246"/>
        <v>16.029232067249012</v>
      </c>
      <c r="L1129" s="60">
        <v>3.2500000000000001E-2</v>
      </c>
      <c r="M1129" s="59"/>
      <c r="N1129" s="59">
        <f>SUM(M$1066:M1129)</f>
        <v>0</v>
      </c>
      <c r="O1129" s="59">
        <f>SUM(K$1066:K1129)</f>
        <v>2616.5167621188725</v>
      </c>
      <c r="P1129" s="60">
        <v>0.10895005768913796</v>
      </c>
      <c r="Q1129" s="59">
        <f t="shared" si="249"/>
        <v>2616.5167621188725</v>
      </c>
      <c r="R1129" s="57">
        <f t="shared" si="247"/>
        <v>2.3561538461538465</v>
      </c>
      <c r="S1129" s="61">
        <f t="shared" ref="S1129:S1136" si="253">R1129/R1130-1</f>
        <v>0</v>
      </c>
      <c r="T1129" s="43"/>
    </row>
    <row r="1130" spans="1:20" s="22" customFormat="1" x14ac:dyDescent="0.25">
      <c r="A1130" s="43" t="s">
        <v>21</v>
      </c>
      <c r="B1130" s="44">
        <v>1</v>
      </c>
      <c r="C1130" s="44">
        <v>2009</v>
      </c>
      <c r="D1130" s="44" t="str">
        <f t="shared" si="248"/>
        <v>4X4X1/2009</v>
      </c>
      <c r="E1130" s="55">
        <v>163.36000000000001</v>
      </c>
      <c r="F1130" s="55">
        <v>3.56</v>
      </c>
      <c r="G1130" s="59">
        <f t="shared" si="243"/>
        <v>6.676800000000001</v>
      </c>
      <c r="H1130" s="59">
        <f t="shared" si="244"/>
        <v>14.321736000000003</v>
      </c>
      <c r="I1130" s="59">
        <f t="shared" si="245"/>
        <v>187.91853600000005</v>
      </c>
      <c r="J1130" s="59">
        <f t="shared" si="241"/>
        <v>207.07003621691121</v>
      </c>
      <c r="K1130" s="59">
        <f t="shared" si="246"/>
        <v>19.15150021691116</v>
      </c>
      <c r="L1130" s="60">
        <v>3.2500000000000001E-2</v>
      </c>
      <c r="M1130" s="59"/>
      <c r="N1130" s="59">
        <f>SUM(M$1066:M1130)</f>
        <v>0</v>
      </c>
      <c r="O1130" s="59">
        <f>SUM(K$1066:K1130)</f>
        <v>2635.6682623357838</v>
      </c>
      <c r="P1130" s="60">
        <v>0.12592714686006262</v>
      </c>
      <c r="Q1130" s="59">
        <f t="shared" si="249"/>
        <v>2635.6682623357838</v>
      </c>
      <c r="R1130" s="57">
        <f t="shared" si="247"/>
        <v>2.3561538461538465</v>
      </c>
      <c r="S1130" s="61">
        <f t="shared" si="253"/>
        <v>0</v>
      </c>
      <c r="T1130" s="43"/>
    </row>
    <row r="1131" spans="1:20" s="22" customFormat="1" x14ac:dyDescent="0.25">
      <c r="A1131" s="43" t="s">
        <v>21</v>
      </c>
      <c r="B1131" s="44">
        <v>12</v>
      </c>
      <c r="C1131" s="44">
        <v>2008</v>
      </c>
      <c r="D1131" s="44" t="str">
        <f t="shared" si="248"/>
        <v>4X4X12/2008</v>
      </c>
      <c r="E1131" s="55">
        <v>163.36000000000001</v>
      </c>
      <c r="F1131" s="55">
        <v>3.56</v>
      </c>
      <c r="G1131" s="59">
        <f t="shared" si="243"/>
        <v>6.676800000000001</v>
      </c>
      <c r="H1131" s="59">
        <f t="shared" si="244"/>
        <v>14.321736000000003</v>
      </c>
      <c r="I1131" s="59">
        <f t="shared" si="245"/>
        <v>187.91853600000005</v>
      </c>
      <c r="J1131" s="59">
        <f t="shared" si="241"/>
        <v>211.67765523388823</v>
      </c>
      <c r="K1131" s="59">
        <f t="shared" si="246"/>
        <v>23.759119233888185</v>
      </c>
      <c r="L1131" s="60">
        <v>3.61E-2</v>
      </c>
      <c r="M1131" s="59"/>
      <c r="N1131" s="59">
        <f>SUM(M$1066:M1131)</f>
        <v>0</v>
      </c>
      <c r="O1131" s="59">
        <f>SUM(K$1066:K1131)</f>
        <v>2659.427381569672</v>
      </c>
      <c r="P1131" s="60">
        <v>0.15098071534531068</v>
      </c>
      <c r="Q1131" s="59">
        <f t="shared" si="249"/>
        <v>2659.427381569672</v>
      </c>
      <c r="R1131" s="57">
        <f t="shared" si="247"/>
        <v>2.3561538461538465</v>
      </c>
      <c r="S1131" s="61">
        <f t="shared" si="253"/>
        <v>0</v>
      </c>
      <c r="T1131" s="43"/>
    </row>
    <row r="1132" spans="1:20" s="22" customFormat="1" x14ac:dyDescent="0.25">
      <c r="A1132" s="43" t="s">
        <v>21</v>
      </c>
      <c r="B1132" s="44">
        <v>11</v>
      </c>
      <c r="C1132" s="44">
        <v>2008</v>
      </c>
      <c r="D1132" s="44" t="str">
        <f t="shared" si="248"/>
        <v>4X4X11/2008</v>
      </c>
      <c r="E1132" s="55">
        <v>163.36000000000001</v>
      </c>
      <c r="F1132" s="55">
        <v>3.56</v>
      </c>
      <c r="G1132" s="59">
        <f t="shared" si="243"/>
        <v>6.676800000000001</v>
      </c>
      <c r="H1132" s="59">
        <f t="shared" si="244"/>
        <v>14.321736000000003</v>
      </c>
      <c r="I1132" s="59">
        <f t="shared" si="245"/>
        <v>187.91853600000005</v>
      </c>
      <c r="J1132" s="59">
        <f t="shared" si="241"/>
        <v>219.7713017966046</v>
      </c>
      <c r="K1132" s="59">
        <f t="shared" si="246"/>
        <v>31.852765796604558</v>
      </c>
      <c r="L1132" s="60">
        <v>0.04</v>
      </c>
      <c r="M1132" s="59"/>
      <c r="N1132" s="59">
        <f>SUM(M$1066:M1132)</f>
        <v>0</v>
      </c>
      <c r="O1132" s="59">
        <f>SUM(K$1066:K1132)</f>
        <v>2691.2801473662767</v>
      </c>
      <c r="P1132" s="60">
        <v>0.19498928630295037</v>
      </c>
      <c r="Q1132" s="59">
        <f t="shared" si="249"/>
        <v>2691.2801473662767</v>
      </c>
      <c r="R1132" s="57">
        <f t="shared" si="247"/>
        <v>2.3561538461538465</v>
      </c>
      <c r="S1132" s="61">
        <f t="shared" si="253"/>
        <v>0</v>
      </c>
      <c r="T1132" s="43"/>
    </row>
    <row r="1133" spans="1:20" s="22" customFormat="1" x14ac:dyDescent="0.25">
      <c r="A1133" s="43" t="s">
        <v>21</v>
      </c>
      <c r="B1133" s="44">
        <v>10</v>
      </c>
      <c r="C1133" s="44">
        <v>2008</v>
      </c>
      <c r="D1133" s="44" t="str">
        <f t="shared" si="248"/>
        <v>4X4X10/2008</v>
      </c>
      <c r="E1133" s="55">
        <v>163.36000000000001</v>
      </c>
      <c r="F1133" s="55">
        <v>3.56</v>
      </c>
      <c r="G1133" s="59">
        <f t="shared" si="243"/>
        <v>6.676800000000001</v>
      </c>
      <c r="H1133" s="59">
        <f t="shared" si="244"/>
        <v>14.321736000000003</v>
      </c>
      <c r="I1133" s="59">
        <f t="shared" si="245"/>
        <v>187.91853600000005</v>
      </c>
      <c r="J1133" s="59">
        <f t="shared" si="241"/>
        <v>222.16605115411247</v>
      </c>
      <c r="K1133" s="59">
        <f t="shared" si="246"/>
        <v>34.247515154112421</v>
      </c>
      <c r="L1133" s="60">
        <v>4.5599999999999995E-2</v>
      </c>
      <c r="M1133" s="59"/>
      <c r="N1133" s="59">
        <f>SUM(M$1066:M1133)</f>
        <v>0</v>
      </c>
      <c r="O1133" s="59">
        <f>SUM(K$1066:K1133)</f>
        <v>2725.5276625203892</v>
      </c>
      <c r="P1133" s="60">
        <v>0.20801054887094114</v>
      </c>
      <c r="Q1133" s="59">
        <f t="shared" si="249"/>
        <v>2725.5276625203892</v>
      </c>
      <c r="R1133" s="57">
        <f t="shared" si="247"/>
        <v>2.3561538461538465</v>
      </c>
      <c r="S1133" s="61">
        <f t="shared" si="253"/>
        <v>0</v>
      </c>
      <c r="T1133" s="43"/>
    </row>
    <row r="1134" spans="1:20" s="22" customFormat="1" x14ac:dyDescent="0.25">
      <c r="A1134" s="43" t="s">
        <v>21</v>
      </c>
      <c r="B1134" s="44">
        <v>9</v>
      </c>
      <c r="C1134" s="44">
        <v>2008</v>
      </c>
      <c r="D1134" s="44" t="str">
        <f t="shared" si="248"/>
        <v>4X4X9/2008</v>
      </c>
      <c r="E1134" s="55">
        <v>163.36000000000001</v>
      </c>
      <c r="F1134" s="55">
        <v>3.56</v>
      </c>
      <c r="G1134" s="59">
        <f t="shared" si="243"/>
        <v>6.676800000000001</v>
      </c>
      <c r="H1134" s="59">
        <f t="shared" si="244"/>
        <v>14.321736000000003</v>
      </c>
      <c r="I1134" s="59">
        <f t="shared" si="245"/>
        <v>187.91853600000005</v>
      </c>
      <c r="J1134" s="59">
        <f t="shared" si="241"/>
        <v>224.01516141750454</v>
      </c>
      <c r="K1134" s="59">
        <f t="shared" si="246"/>
        <v>36.096625417504498</v>
      </c>
      <c r="L1134" s="60">
        <v>0.05</v>
      </c>
      <c r="M1134" s="59"/>
      <c r="N1134" s="59">
        <f>SUM(M$1066:M1134)</f>
        <v>0</v>
      </c>
      <c r="O1134" s="59">
        <f>SUM(K$1066:K1134)</f>
        <v>2761.6242879378938</v>
      </c>
      <c r="P1134" s="60">
        <v>0.2180649414867315</v>
      </c>
      <c r="Q1134" s="59">
        <f t="shared" si="249"/>
        <v>2761.6242879378938</v>
      </c>
      <c r="R1134" s="57">
        <f t="shared" si="247"/>
        <v>2.3561538461538465</v>
      </c>
      <c r="S1134" s="61">
        <f t="shared" si="253"/>
        <v>0</v>
      </c>
      <c r="T1134" s="43"/>
    </row>
    <row r="1135" spans="1:20" s="22" customFormat="1" x14ac:dyDescent="0.25">
      <c r="A1135" s="43" t="s">
        <v>21</v>
      </c>
      <c r="B1135" s="44">
        <v>8</v>
      </c>
      <c r="C1135" s="44">
        <v>2008</v>
      </c>
      <c r="D1135" s="44" t="str">
        <f t="shared" si="248"/>
        <v>4X4X8/2008</v>
      </c>
      <c r="E1135" s="55">
        <v>163.36000000000001</v>
      </c>
      <c r="F1135" s="55">
        <v>3.56</v>
      </c>
      <c r="G1135" s="59">
        <f t="shared" si="243"/>
        <v>6.676800000000001</v>
      </c>
      <c r="H1135" s="59">
        <f t="shared" si="244"/>
        <v>14.321736000000003</v>
      </c>
      <c r="I1135" s="59">
        <f t="shared" si="245"/>
        <v>187.91853600000005</v>
      </c>
      <c r="J1135" s="59">
        <f t="shared" si="241"/>
        <v>226.95554986912811</v>
      </c>
      <c r="K1135" s="59">
        <f t="shared" si="246"/>
        <v>39.03701386912806</v>
      </c>
      <c r="L1135" s="60">
        <v>0.05</v>
      </c>
      <c r="M1135" s="59"/>
      <c r="N1135" s="59">
        <f>SUM(M$1066:M1135)</f>
        <v>0</v>
      </c>
      <c r="O1135" s="59">
        <f>SUM(K$1066:K1135)</f>
        <v>2800.661301807022</v>
      </c>
      <c r="P1135" s="60">
        <v>0.23405307400692268</v>
      </c>
      <c r="Q1135" s="59">
        <f t="shared" si="249"/>
        <v>2800.661301807022</v>
      </c>
      <c r="R1135" s="57">
        <f t="shared" si="247"/>
        <v>2.3561538461538465</v>
      </c>
      <c r="S1135" s="61">
        <f t="shared" si="253"/>
        <v>0</v>
      </c>
      <c r="T1135" s="43"/>
    </row>
    <row r="1136" spans="1:20" s="22" customFormat="1" x14ac:dyDescent="0.25">
      <c r="A1136" s="43" t="s">
        <v>21</v>
      </c>
      <c r="B1136" s="44">
        <v>7</v>
      </c>
      <c r="C1136" s="44">
        <v>2008</v>
      </c>
      <c r="D1136" s="44" t="str">
        <f t="shared" si="248"/>
        <v>4X4X7/2008</v>
      </c>
      <c r="E1136" s="55">
        <v>163.36000000000001</v>
      </c>
      <c r="F1136" s="55">
        <v>3.56</v>
      </c>
      <c r="G1136" s="59">
        <f t="shared" si="243"/>
        <v>6.676800000000001</v>
      </c>
      <c r="H1136" s="59">
        <f t="shared" si="244"/>
        <v>14.321736000000003</v>
      </c>
      <c r="I1136" s="59">
        <f t="shared" si="245"/>
        <v>187.91853600000005</v>
      </c>
      <c r="J1136" s="59">
        <f t="shared" si="241"/>
        <v>226.1977177939674</v>
      </c>
      <c r="K1136" s="59">
        <f t="shared" si="246"/>
        <v>38.279181793967354</v>
      </c>
      <c r="L1136" s="60">
        <v>0.05</v>
      </c>
      <c r="M1136" s="59"/>
      <c r="N1136" s="59">
        <f>SUM(M$1066:M1136)</f>
        <v>0</v>
      </c>
      <c r="O1136" s="59">
        <f>SUM(K$1066:K1136)</f>
        <v>2838.9404836009894</v>
      </c>
      <c r="P1136" s="60">
        <v>0.22993242129553321</v>
      </c>
      <c r="Q1136" s="59">
        <f t="shared" si="249"/>
        <v>2838.9404836009894</v>
      </c>
      <c r="R1136" s="57">
        <f t="shared" si="247"/>
        <v>2.3561538461538465</v>
      </c>
      <c r="S1136" s="61">
        <f t="shared" si="253"/>
        <v>0</v>
      </c>
      <c r="T1136" s="43"/>
    </row>
    <row r="1137" spans="1:20" s="22" customFormat="1" x14ac:dyDescent="0.25">
      <c r="A1137" s="43" t="s">
        <v>21</v>
      </c>
      <c r="B1137" s="44">
        <v>6</v>
      </c>
      <c r="C1137" s="44">
        <v>2008</v>
      </c>
      <c r="D1137" s="44" t="str">
        <f t="shared" si="248"/>
        <v>4X4X6/2008</v>
      </c>
      <c r="E1137" s="55">
        <v>163.36000000000001</v>
      </c>
      <c r="F1137" s="55">
        <v>3.56</v>
      </c>
      <c r="G1137" s="59">
        <f t="shared" si="243"/>
        <v>6.676800000000001</v>
      </c>
      <c r="H1137" s="59">
        <f t="shared" si="244"/>
        <v>14.321736000000003</v>
      </c>
      <c r="I1137" s="59">
        <f t="shared" si="245"/>
        <v>187.91853600000005</v>
      </c>
      <c r="J1137" s="59">
        <f t="shared" si="241"/>
        <v>226.1977177939674</v>
      </c>
      <c r="K1137" s="59">
        <f t="shared" si="246"/>
        <v>38.279181793967354</v>
      </c>
      <c r="L1137" s="60">
        <v>0.05</v>
      </c>
      <c r="M1137" s="59"/>
      <c r="N1137" s="59">
        <f>SUM(M$1066:M1137)</f>
        <v>0</v>
      </c>
      <c r="O1137" s="59">
        <f>SUM(K$1066:K1137)</f>
        <v>2877.2196653949568</v>
      </c>
      <c r="P1137" s="60">
        <v>0.22993242129553321</v>
      </c>
      <c r="Q1137" s="59">
        <f t="shared" si="249"/>
        <v>2877.2196653949568</v>
      </c>
      <c r="R1137" s="57">
        <f t="shared" si="247"/>
        <v>2.3561538461538465</v>
      </c>
      <c r="S1137" s="61"/>
      <c r="T1137" s="43"/>
    </row>
    <row r="1138" spans="1:20" s="22" customFormat="1" x14ac:dyDescent="0.25">
      <c r="A1138" s="43" t="s">
        <v>21</v>
      </c>
      <c r="B1138" s="44">
        <v>5</v>
      </c>
      <c r="C1138" s="44">
        <v>2008</v>
      </c>
      <c r="D1138" s="44" t="str">
        <f t="shared" si="248"/>
        <v>4X4X5/2008</v>
      </c>
      <c r="E1138" s="55">
        <v>163.36000000000001</v>
      </c>
      <c r="F1138" s="55">
        <v>3.56</v>
      </c>
      <c r="G1138" s="59">
        <f t="shared" si="243"/>
        <v>6.676800000000001</v>
      </c>
      <c r="H1138" s="59">
        <f t="shared" si="244"/>
        <v>14.321736000000003</v>
      </c>
      <c r="I1138" s="59">
        <f t="shared" si="245"/>
        <v>187.91853600000005</v>
      </c>
      <c r="J1138" s="59">
        <f t="shared" si="241"/>
        <v>219.58942209856605</v>
      </c>
      <c r="K1138" s="59">
        <f t="shared" si="246"/>
        <v>31.670886098566001</v>
      </c>
      <c r="L1138" s="60">
        <v>0.05</v>
      </c>
      <c r="M1138" s="59"/>
      <c r="N1138" s="59">
        <f>SUM(M$1066:M1138)</f>
        <v>0</v>
      </c>
      <c r="O1138" s="59">
        <f>SUM(K$1066:K1138)</f>
        <v>2908.8905514935227</v>
      </c>
      <c r="P1138" s="60">
        <v>0.19400032965221689</v>
      </c>
      <c r="Q1138" s="59">
        <f t="shared" si="249"/>
        <v>2908.8905514935227</v>
      </c>
      <c r="R1138" s="57">
        <f t="shared" si="247"/>
        <v>2.3561538461538465</v>
      </c>
      <c r="S1138" s="61">
        <f>R1138/R1139-1</f>
        <v>0</v>
      </c>
      <c r="T1138" s="43"/>
    </row>
    <row r="1139" spans="1:20" s="22" customFormat="1" x14ac:dyDescent="0.25">
      <c r="A1139" s="43" t="s">
        <v>21</v>
      </c>
      <c r="B1139" s="44">
        <v>4</v>
      </c>
      <c r="C1139" s="44">
        <v>2008</v>
      </c>
      <c r="D1139" s="44" t="str">
        <f t="shared" si="248"/>
        <v>4X4X4/2008</v>
      </c>
      <c r="E1139" s="55">
        <v>163.36000000000001</v>
      </c>
      <c r="F1139" s="55">
        <v>3.56</v>
      </c>
      <c r="G1139" s="59">
        <f t="shared" si="243"/>
        <v>6.676800000000001</v>
      </c>
      <c r="H1139" s="59">
        <f t="shared" si="244"/>
        <v>14.321736000000003</v>
      </c>
      <c r="I1139" s="59">
        <f t="shared" si="245"/>
        <v>187.91853600000005</v>
      </c>
      <c r="J1139" s="59">
        <f t="shared" si="241"/>
        <v>217.74031183517391</v>
      </c>
      <c r="K1139" s="59">
        <f t="shared" si="246"/>
        <v>29.821775835173867</v>
      </c>
      <c r="L1139" s="60">
        <v>5.2400000000000002E-2</v>
      </c>
      <c r="M1139" s="59"/>
      <c r="N1139" s="59">
        <f>SUM(M$1066:M1139)</f>
        <v>0</v>
      </c>
      <c r="O1139" s="59">
        <f>SUM(K$1066:K1139)</f>
        <v>2938.7123273286966</v>
      </c>
      <c r="P1139" s="60">
        <v>0.18394593703642656</v>
      </c>
      <c r="Q1139" s="59">
        <f t="shared" si="249"/>
        <v>2938.7123273286966</v>
      </c>
      <c r="R1139" s="57">
        <f t="shared" si="247"/>
        <v>2.3561538461538465</v>
      </c>
      <c r="S1139" s="61">
        <f t="shared" ref="S1139:S1146" si="254">R1139/R1140-1</f>
        <v>0</v>
      </c>
      <c r="T1139" s="43"/>
    </row>
    <row r="1140" spans="1:20" s="22" customFormat="1" x14ac:dyDescent="0.25">
      <c r="A1140" s="43" t="s">
        <v>21</v>
      </c>
      <c r="B1140" s="44">
        <v>3</v>
      </c>
      <c r="C1140" s="44">
        <v>2008</v>
      </c>
      <c r="D1140" s="44" t="str">
        <f t="shared" si="248"/>
        <v>4X4X3/2008</v>
      </c>
      <c r="E1140" s="55">
        <v>163.36000000000001</v>
      </c>
      <c r="F1140" s="55">
        <v>3.56</v>
      </c>
      <c r="G1140" s="59">
        <f t="shared" si="243"/>
        <v>6.676800000000001</v>
      </c>
      <c r="H1140" s="59">
        <f t="shared" si="244"/>
        <v>14.321736000000003</v>
      </c>
      <c r="I1140" s="59">
        <f t="shared" si="245"/>
        <v>187.91853600000005</v>
      </c>
      <c r="J1140" s="59">
        <f t="shared" si="241"/>
        <v>212.98112640316472</v>
      </c>
      <c r="K1140" s="59">
        <f t="shared" si="246"/>
        <v>25.062590403164677</v>
      </c>
      <c r="L1140" s="60">
        <v>5.6600000000000004E-2</v>
      </c>
      <c r="M1140" s="59"/>
      <c r="N1140" s="59">
        <f>SUM(M$1066:M1140)</f>
        <v>0</v>
      </c>
      <c r="O1140" s="59">
        <f>SUM(K$1066:K1140)</f>
        <v>2963.774917731861</v>
      </c>
      <c r="P1140" s="60">
        <v>0.1580682380089006</v>
      </c>
      <c r="Q1140" s="59">
        <f t="shared" si="249"/>
        <v>2963.774917731861</v>
      </c>
      <c r="R1140" s="57">
        <f t="shared" si="247"/>
        <v>2.3561538461538465</v>
      </c>
      <c r="S1140" s="61">
        <f t="shared" si="254"/>
        <v>0</v>
      </c>
      <c r="T1140" s="43"/>
    </row>
    <row r="1141" spans="1:20" s="22" customFormat="1" x14ac:dyDescent="0.25">
      <c r="A1141" s="43" t="s">
        <v>21</v>
      </c>
      <c r="B1141" s="44">
        <v>2</v>
      </c>
      <c r="C1141" s="44">
        <v>2008</v>
      </c>
      <c r="D1141" s="44" t="str">
        <f t="shared" si="248"/>
        <v>4X4X2/2008</v>
      </c>
      <c r="E1141" s="55">
        <v>163.36000000000001</v>
      </c>
      <c r="F1141" s="55">
        <v>3.56</v>
      </c>
      <c r="G1141" s="59">
        <f t="shared" si="243"/>
        <v>6.676800000000001</v>
      </c>
      <c r="H1141" s="59">
        <f t="shared" si="244"/>
        <v>14.321736000000003</v>
      </c>
      <c r="I1141" s="59">
        <f t="shared" si="245"/>
        <v>187.91853600000005</v>
      </c>
      <c r="J1141" s="59">
        <f t="shared" si="241"/>
        <v>212.22329432800402</v>
      </c>
      <c r="K1141" s="59">
        <f t="shared" si="246"/>
        <v>24.30475832800397</v>
      </c>
      <c r="L1141" s="60">
        <v>0.06</v>
      </c>
      <c r="M1141" s="59"/>
      <c r="N1141" s="59">
        <f>SUM(M$1066:M1141)</f>
        <v>0</v>
      </c>
      <c r="O1141" s="59">
        <f>SUM(K$1066:K1141)</f>
        <v>2988.0796760598651</v>
      </c>
      <c r="P1141" s="60">
        <v>0.15394758529751112</v>
      </c>
      <c r="Q1141" s="59">
        <f t="shared" si="249"/>
        <v>2988.0796760598651</v>
      </c>
      <c r="R1141" s="57">
        <f t="shared" si="247"/>
        <v>2.3561538461538465</v>
      </c>
      <c r="S1141" s="61">
        <f t="shared" si="254"/>
        <v>0</v>
      </c>
      <c r="T1141" s="43"/>
    </row>
    <row r="1142" spans="1:20" s="22" customFormat="1" x14ac:dyDescent="0.25">
      <c r="A1142" s="43" t="s">
        <v>21</v>
      </c>
      <c r="B1142" s="44">
        <v>1</v>
      </c>
      <c r="C1142" s="44">
        <v>2008</v>
      </c>
      <c r="D1142" s="44" t="str">
        <f t="shared" si="248"/>
        <v>4X4X1/2008</v>
      </c>
      <c r="E1142" s="55">
        <v>163.36000000000001</v>
      </c>
      <c r="F1142" s="55">
        <v>3.56</v>
      </c>
      <c r="G1142" s="59">
        <f t="shared" si="243"/>
        <v>6.676800000000001</v>
      </c>
      <c r="H1142" s="59">
        <f t="shared" si="244"/>
        <v>14.321736000000003</v>
      </c>
      <c r="I1142" s="59">
        <f t="shared" si="245"/>
        <v>187.91853600000005</v>
      </c>
      <c r="J1142" s="59">
        <f t="shared" si="241"/>
        <v>205.82719161364761</v>
      </c>
      <c r="K1142" s="59">
        <f t="shared" si="246"/>
        <v>17.908655613647568</v>
      </c>
      <c r="L1142" s="60">
        <v>6.9800000000000001E-2</v>
      </c>
      <c r="M1142" s="59"/>
      <c r="N1142" s="59">
        <f>SUM(M$1066:M1142)</f>
        <v>0</v>
      </c>
      <c r="O1142" s="59">
        <f>SUM(K$1066:K1142)</f>
        <v>3005.9883316735127</v>
      </c>
      <c r="P1142" s="60">
        <v>0.11916927641338389</v>
      </c>
      <c r="Q1142" s="59">
        <f t="shared" si="249"/>
        <v>3005.9883316735127</v>
      </c>
      <c r="R1142" s="57">
        <f t="shared" si="247"/>
        <v>2.3561538461538465</v>
      </c>
      <c r="S1142" s="61">
        <f t="shared" si="254"/>
        <v>0</v>
      </c>
      <c r="T1142" s="43"/>
    </row>
    <row r="1143" spans="1:20" s="22" customFormat="1" x14ac:dyDescent="0.25">
      <c r="A1143" s="43" t="s">
        <v>21</v>
      </c>
      <c r="B1143" s="44">
        <v>12</v>
      </c>
      <c r="C1143" s="44">
        <v>2007</v>
      </c>
      <c r="D1143" s="44" t="str">
        <f t="shared" si="248"/>
        <v>4X4X12/2007</v>
      </c>
      <c r="E1143" s="55">
        <v>163.36000000000001</v>
      </c>
      <c r="F1143" s="55">
        <v>3.56</v>
      </c>
      <c r="G1143" s="59">
        <f t="shared" si="243"/>
        <v>6.676800000000001</v>
      </c>
      <c r="H1143" s="59">
        <f t="shared" si="244"/>
        <v>14.321736000000003</v>
      </c>
      <c r="I1143" s="59">
        <f t="shared" si="245"/>
        <v>187.91853600000005</v>
      </c>
      <c r="J1143" s="59">
        <f t="shared" si="241"/>
        <v>210.43481063062475</v>
      </c>
      <c r="K1143" s="59">
        <f t="shared" si="246"/>
        <v>22.516274630624707</v>
      </c>
      <c r="L1143" s="60">
        <v>7.3300000000000004E-2</v>
      </c>
      <c r="M1143" s="59"/>
      <c r="N1143" s="59">
        <f>SUM(M$1066:M1143)</f>
        <v>0</v>
      </c>
      <c r="O1143" s="59">
        <f>SUM(K$1066:K1143)</f>
        <v>3028.5046063041373</v>
      </c>
      <c r="P1143" s="60">
        <v>0.14422284489863194</v>
      </c>
      <c r="Q1143" s="59">
        <f t="shared" si="249"/>
        <v>3028.5046063041373</v>
      </c>
      <c r="R1143" s="57">
        <f t="shared" si="247"/>
        <v>2.3561538461538465</v>
      </c>
      <c r="S1143" s="61">
        <f t="shared" si="254"/>
        <v>0</v>
      </c>
      <c r="T1143" s="43"/>
    </row>
    <row r="1144" spans="1:20" s="22" customFormat="1" x14ac:dyDescent="0.25">
      <c r="A1144" s="43" t="s">
        <v>21</v>
      </c>
      <c r="B1144" s="44">
        <v>11</v>
      </c>
      <c r="C1144" s="44">
        <v>2007</v>
      </c>
      <c r="D1144" s="44" t="str">
        <f t="shared" si="248"/>
        <v>4X4X11/2007</v>
      </c>
      <c r="E1144" s="55">
        <v>163.36000000000001</v>
      </c>
      <c r="F1144" s="55">
        <v>3.56</v>
      </c>
      <c r="G1144" s="59">
        <f t="shared" si="243"/>
        <v>6.676800000000001</v>
      </c>
      <c r="H1144" s="59">
        <f t="shared" si="244"/>
        <v>14.321736000000003</v>
      </c>
      <c r="I1144" s="59">
        <f t="shared" si="245"/>
        <v>187.91853600000005</v>
      </c>
      <c r="J1144" s="59">
        <f t="shared" si="241"/>
        <v>207.07003621691121</v>
      </c>
      <c r="K1144" s="59">
        <f t="shared" si="246"/>
        <v>19.15150021691116</v>
      </c>
      <c r="L1144" s="60">
        <v>7.4999999999999997E-2</v>
      </c>
      <c r="M1144" s="59"/>
      <c r="N1144" s="59">
        <f>SUM(M$1066:M1144)</f>
        <v>0</v>
      </c>
      <c r="O1144" s="59">
        <f>SUM(K$1066:K1144)</f>
        <v>3047.6561065210485</v>
      </c>
      <c r="P1144" s="60">
        <v>0.12592714686006262</v>
      </c>
      <c r="Q1144" s="59">
        <f t="shared" si="249"/>
        <v>3047.6561065210485</v>
      </c>
      <c r="R1144" s="57">
        <f t="shared" si="247"/>
        <v>2.3561538461538465</v>
      </c>
      <c r="S1144" s="61">
        <f t="shared" si="254"/>
        <v>0</v>
      </c>
      <c r="T1144" s="43"/>
    </row>
    <row r="1145" spans="1:20" s="22" customFormat="1" x14ac:dyDescent="0.25">
      <c r="A1145" s="43" t="s">
        <v>21</v>
      </c>
      <c r="B1145" s="44">
        <v>10</v>
      </c>
      <c r="C1145" s="44">
        <v>2007</v>
      </c>
      <c r="D1145" s="44" t="str">
        <f t="shared" si="248"/>
        <v>4X4X10/2007</v>
      </c>
      <c r="E1145" s="55">
        <v>163.36000000000001</v>
      </c>
      <c r="F1145" s="55">
        <v>3.56</v>
      </c>
      <c r="G1145" s="59">
        <f t="shared" si="243"/>
        <v>6.676800000000001</v>
      </c>
      <c r="H1145" s="59">
        <f t="shared" si="244"/>
        <v>14.321736000000003</v>
      </c>
      <c r="I1145" s="59">
        <f t="shared" si="245"/>
        <v>187.91853600000005</v>
      </c>
      <c r="J1145" s="59">
        <f t="shared" si="241"/>
        <v>206.13032444371194</v>
      </c>
      <c r="K1145" s="59">
        <f t="shared" si="246"/>
        <v>18.211788443711896</v>
      </c>
      <c r="L1145" s="60">
        <v>7.7399999999999997E-2</v>
      </c>
      <c r="M1145" s="59"/>
      <c r="N1145" s="59">
        <f>SUM(M$1066:M1145)</f>
        <v>0</v>
      </c>
      <c r="O1145" s="59">
        <f>SUM(K$1066:K1145)</f>
        <v>3065.8678949647606</v>
      </c>
      <c r="P1145" s="60">
        <v>0.12081753749793968</v>
      </c>
      <c r="Q1145" s="59">
        <f t="shared" si="249"/>
        <v>3065.8678949647606</v>
      </c>
      <c r="R1145" s="57">
        <f t="shared" si="247"/>
        <v>2.3561538461538465</v>
      </c>
      <c r="S1145" s="61">
        <f t="shared" si="254"/>
        <v>0</v>
      </c>
      <c r="T1145" s="43"/>
    </row>
    <row r="1146" spans="1:20" s="22" customFormat="1" x14ac:dyDescent="0.25">
      <c r="A1146" s="43" t="s">
        <v>21</v>
      </c>
      <c r="B1146" s="44">
        <v>9</v>
      </c>
      <c r="C1146" s="44">
        <v>2007</v>
      </c>
      <c r="D1146" s="44" t="str">
        <f t="shared" si="248"/>
        <v>4X4X9/2007</v>
      </c>
      <c r="E1146" s="55">
        <v>163.36000000000001</v>
      </c>
      <c r="F1146" s="55">
        <v>3.56</v>
      </c>
      <c r="G1146" s="59">
        <f t="shared" si="243"/>
        <v>6.676800000000001</v>
      </c>
      <c r="H1146" s="59">
        <f t="shared" si="244"/>
        <v>14.321736000000003</v>
      </c>
      <c r="I1146" s="59">
        <f t="shared" si="245"/>
        <v>187.91853600000005</v>
      </c>
      <c r="J1146" s="59">
        <f t="shared" si="241"/>
        <v>205.22092595351907</v>
      </c>
      <c r="K1146" s="59">
        <f t="shared" si="246"/>
        <v>17.302389953519025</v>
      </c>
      <c r="L1146" s="60">
        <v>8.0299999999999996E-2</v>
      </c>
      <c r="M1146" s="59"/>
      <c r="N1146" s="59">
        <f>SUM(M$1066:M1146)</f>
        <v>0</v>
      </c>
      <c r="O1146" s="59">
        <f>SUM(K$1066:K1146)</f>
        <v>3083.1702849182798</v>
      </c>
      <c r="P1146" s="60">
        <v>0.11587275424427229</v>
      </c>
      <c r="Q1146" s="59">
        <f t="shared" si="249"/>
        <v>3083.1702849182798</v>
      </c>
      <c r="R1146" s="57">
        <f t="shared" si="247"/>
        <v>2.3561538461538465</v>
      </c>
      <c r="S1146" s="61">
        <f t="shared" si="254"/>
        <v>0</v>
      </c>
      <c r="T1146" s="43"/>
    </row>
    <row r="1147" spans="1:20" s="22" customFormat="1" x14ac:dyDescent="0.25">
      <c r="A1147" s="43" t="s">
        <v>21</v>
      </c>
      <c r="B1147" s="44">
        <v>8</v>
      </c>
      <c r="C1147" s="44">
        <v>2007</v>
      </c>
      <c r="D1147" s="44" t="str">
        <f t="shared" si="248"/>
        <v>4X4X8/2007</v>
      </c>
      <c r="E1147" s="55">
        <v>163.36000000000001</v>
      </c>
      <c r="F1147" s="55">
        <v>3.56</v>
      </c>
      <c r="G1147" s="59">
        <f t="shared" si="243"/>
        <v>6.676800000000001</v>
      </c>
      <c r="H1147" s="59">
        <f t="shared" si="244"/>
        <v>14.321736000000003</v>
      </c>
      <c r="I1147" s="59">
        <f t="shared" si="245"/>
        <v>187.91853600000005</v>
      </c>
      <c r="J1147" s="59">
        <f t="shared" si="241"/>
        <v>204.85716655744193</v>
      </c>
      <c r="K1147" s="59">
        <f t="shared" si="246"/>
        <v>16.938630557441883</v>
      </c>
      <c r="L1147" s="60">
        <v>8.2500000000000004E-2</v>
      </c>
      <c r="M1147" s="59"/>
      <c r="N1147" s="59">
        <f>SUM(M$1066:M1147)</f>
        <v>0</v>
      </c>
      <c r="O1147" s="59">
        <f>SUM(K$1066:K1147)</f>
        <v>3100.1089154757215</v>
      </c>
      <c r="P1147" s="60">
        <v>0.11389484094280534</v>
      </c>
      <c r="Q1147" s="59">
        <f t="shared" si="249"/>
        <v>3100.1089154757215</v>
      </c>
      <c r="R1147" s="57">
        <f t="shared" si="247"/>
        <v>2.3561538461538465</v>
      </c>
      <c r="S1147" s="61"/>
      <c r="T1147" s="43"/>
    </row>
    <row r="1148" spans="1:20" s="22" customFormat="1" x14ac:dyDescent="0.25">
      <c r="A1148" s="43" t="s">
        <v>21</v>
      </c>
      <c r="B1148" s="44">
        <v>7</v>
      </c>
      <c r="C1148" s="44">
        <v>2007</v>
      </c>
      <c r="D1148" s="44" t="str">
        <f t="shared" si="248"/>
        <v>4X4X7/2007</v>
      </c>
      <c r="E1148" s="55">
        <v>163.36000000000001</v>
      </c>
      <c r="F1148" s="55">
        <v>3.56</v>
      </c>
      <c r="G1148" s="59">
        <f t="shared" si="243"/>
        <v>6.676800000000001</v>
      </c>
      <c r="H1148" s="59">
        <f t="shared" si="244"/>
        <v>14.321736000000003</v>
      </c>
      <c r="I1148" s="59">
        <f t="shared" si="245"/>
        <v>187.91853600000005</v>
      </c>
      <c r="J1148" s="59">
        <f t="shared" si="241"/>
        <v>204.85716655744193</v>
      </c>
      <c r="K1148" s="59">
        <f t="shared" si="246"/>
        <v>16.938630557441883</v>
      </c>
      <c r="L1148" s="60">
        <v>8.2500000000000004E-2</v>
      </c>
      <c r="M1148" s="59"/>
      <c r="N1148" s="59">
        <f>SUM(M$1066:M1148)</f>
        <v>0</v>
      </c>
      <c r="O1148" s="59">
        <f>SUM(K$1066:K1148)</f>
        <v>3117.0475460331631</v>
      </c>
      <c r="P1148" s="60">
        <v>0.11389484094280534</v>
      </c>
      <c r="Q1148" s="59">
        <f t="shared" si="249"/>
        <v>3117.0475460331631</v>
      </c>
      <c r="R1148" s="57">
        <f t="shared" si="247"/>
        <v>2.3561538461538465</v>
      </c>
      <c r="S1148" s="61">
        <f>R1148/R1149-1</f>
        <v>0</v>
      </c>
      <c r="T1148" s="43"/>
    </row>
    <row r="1149" spans="1:20" s="22" customFormat="1" x14ac:dyDescent="0.25">
      <c r="A1149" s="43" t="s">
        <v>21</v>
      </c>
      <c r="B1149" s="44">
        <v>6</v>
      </c>
      <c r="C1149" s="44">
        <v>2007</v>
      </c>
      <c r="D1149" s="44" t="str">
        <f t="shared" si="248"/>
        <v>4X4X6/2007</v>
      </c>
      <c r="E1149" s="55">
        <v>163.36000000000001</v>
      </c>
      <c r="F1149" s="55">
        <v>3.56</v>
      </c>
      <c r="G1149" s="59">
        <f t="shared" si="243"/>
        <v>6.676800000000001</v>
      </c>
      <c r="H1149" s="59">
        <f t="shared" si="244"/>
        <v>14.321736000000003</v>
      </c>
      <c r="I1149" s="59">
        <f t="shared" si="245"/>
        <v>187.91853600000005</v>
      </c>
      <c r="J1149" s="59">
        <f t="shared" si="241"/>
        <v>204.67528685940337</v>
      </c>
      <c r="K1149" s="59">
        <f t="shared" si="246"/>
        <v>16.756750859403326</v>
      </c>
      <c r="L1149" s="60">
        <v>8.2500000000000004E-2</v>
      </c>
      <c r="M1149" s="59"/>
      <c r="N1149" s="59">
        <f>SUM(M$1066:M1149)</f>
        <v>0</v>
      </c>
      <c r="O1149" s="59">
        <f>SUM(K$1066:K1149)</f>
        <v>3133.8042968925665</v>
      </c>
      <c r="P1149" s="60">
        <v>0.11290588429207185</v>
      </c>
      <c r="Q1149" s="59">
        <f t="shared" si="249"/>
        <v>3133.8042968925665</v>
      </c>
      <c r="R1149" s="57">
        <f t="shared" si="247"/>
        <v>2.3561538461538465</v>
      </c>
      <c r="S1149" s="61">
        <f t="shared" ref="S1149:S1156" si="255">R1149/R1150-1</f>
        <v>0</v>
      </c>
      <c r="T1149" s="43"/>
    </row>
    <row r="1150" spans="1:20" s="22" customFormat="1" x14ac:dyDescent="0.25">
      <c r="A1150" s="43" t="s">
        <v>21</v>
      </c>
      <c r="B1150" s="44">
        <v>5</v>
      </c>
      <c r="C1150" s="44">
        <v>2007</v>
      </c>
      <c r="D1150" s="44" t="str">
        <f t="shared" si="248"/>
        <v>4X4X5/2007</v>
      </c>
      <c r="E1150" s="55">
        <v>163.36000000000001</v>
      </c>
      <c r="F1150" s="55">
        <v>3.56</v>
      </c>
      <c r="G1150" s="59">
        <f t="shared" si="243"/>
        <v>6.676800000000001</v>
      </c>
      <c r="H1150" s="59">
        <f t="shared" si="244"/>
        <v>14.321736000000003</v>
      </c>
      <c r="I1150" s="59">
        <f t="shared" si="245"/>
        <v>187.91853600000005</v>
      </c>
      <c r="J1150" s="59">
        <f t="shared" ref="J1150:J1213" si="256">E1150*(1+P1150)*1.04*1.0825</f>
        <v>205.22092595351907</v>
      </c>
      <c r="K1150" s="59">
        <f t="shared" si="246"/>
        <v>17.302389953519025</v>
      </c>
      <c r="L1150" s="60">
        <v>8.2500000000000004E-2</v>
      </c>
      <c r="M1150" s="59"/>
      <c r="N1150" s="59">
        <f>SUM(M$1066:M1150)</f>
        <v>0</v>
      </c>
      <c r="O1150" s="59">
        <f>SUM(K$1066:K1150)</f>
        <v>3151.1066868460857</v>
      </c>
      <c r="P1150" s="60">
        <v>0.11587275424427229</v>
      </c>
      <c r="Q1150" s="59">
        <f t="shared" si="249"/>
        <v>3151.1066868460857</v>
      </c>
      <c r="R1150" s="57">
        <f t="shared" si="247"/>
        <v>2.3561538461538465</v>
      </c>
      <c r="S1150" s="61">
        <f t="shared" si="255"/>
        <v>0</v>
      </c>
      <c r="T1150" s="43"/>
    </row>
    <row r="1151" spans="1:20" s="22" customFormat="1" x14ac:dyDescent="0.25">
      <c r="A1151" s="43" t="s">
        <v>21</v>
      </c>
      <c r="B1151" s="44">
        <v>4</v>
      </c>
      <c r="C1151" s="44">
        <v>2007</v>
      </c>
      <c r="D1151" s="44" t="str">
        <f t="shared" si="248"/>
        <v>4X4X4/2007</v>
      </c>
      <c r="E1151" s="55">
        <v>163.36000000000001</v>
      </c>
      <c r="F1151" s="55">
        <v>3.56</v>
      </c>
      <c r="G1151" s="59">
        <f t="shared" si="243"/>
        <v>6.676800000000001</v>
      </c>
      <c r="H1151" s="59">
        <f t="shared" si="244"/>
        <v>14.321736000000003</v>
      </c>
      <c r="I1151" s="59">
        <f t="shared" si="245"/>
        <v>187.91853600000005</v>
      </c>
      <c r="J1151" s="59">
        <f t="shared" si="256"/>
        <v>203.5233821051591</v>
      </c>
      <c r="K1151" s="59">
        <f t="shared" si="246"/>
        <v>15.604846105159055</v>
      </c>
      <c r="L1151" s="60">
        <v>8.2500000000000004E-2</v>
      </c>
      <c r="M1151" s="59"/>
      <c r="N1151" s="59">
        <f>SUM(M$1066:M1151)</f>
        <v>0</v>
      </c>
      <c r="O1151" s="59">
        <f>SUM(K$1066:K1151)</f>
        <v>3166.7115329512449</v>
      </c>
      <c r="P1151" s="60">
        <v>0.10664249217075984</v>
      </c>
      <c r="Q1151" s="59">
        <f t="shared" si="249"/>
        <v>3166.7115329512449</v>
      </c>
      <c r="R1151" s="57">
        <f t="shared" si="247"/>
        <v>2.3561538461538465</v>
      </c>
      <c r="S1151" s="61">
        <f t="shared" si="255"/>
        <v>0</v>
      </c>
      <c r="T1151" s="43"/>
    </row>
    <row r="1152" spans="1:20" s="22" customFormat="1" x14ac:dyDescent="0.25">
      <c r="A1152" s="43" t="s">
        <v>21</v>
      </c>
      <c r="B1152" s="44">
        <v>3</v>
      </c>
      <c r="C1152" s="44">
        <v>2007</v>
      </c>
      <c r="D1152" s="44" t="str">
        <f t="shared" si="248"/>
        <v>4X4X3/2007</v>
      </c>
      <c r="E1152" s="55">
        <v>163.36000000000001</v>
      </c>
      <c r="F1152" s="55">
        <v>3.56</v>
      </c>
      <c r="G1152" s="59">
        <f t="shared" si="243"/>
        <v>6.676800000000001</v>
      </c>
      <c r="H1152" s="59">
        <f t="shared" si="244"/>
        <v>14.321736000000003</v>
      </c>
      <c r="I1152" s="59">
        <f t="shared" si="245"/>
        <v>187.91853600000005</v>
      </c>
      <c r="J1152" s="59">
        <f t="shared" si="256"/>
        <v>201.34082572869627</v>
      </c>
      <c r="K1152" s="59">
        <f t="shared" si="246"/>
        <v>13.422289728696228</v>
      </c>
      <c r="L1152" s="60">
        <v>8.2500000000000004E-2</v>
      </c>
      <c r="M1152" s="59"/>
      <c r="N1152" s="59">
        <f>SUM(M$1066:M1152)</f>
        <v>0</v>
      </c>
      <c r="O1152" s="59">
        <f>SUM(K$1066:K1152)</f>
        <v>3180.1338226799412</v>
      </c>
      <c r="P1152" s="60">
        <v>9.4775012361958136E-2</v>
      </c>
      <c r="Q1152" s="59">
        <f t="shared" si="249"/>
        <v>3180.1338226799412</v>
      </c>
      <c r="R1152" s="57">
        <f t="shared" si="247"/>
        <v>2.3561538461538465</v>
      </c>
      <c r="S1152" s="61">
        <f t="shared" si="255"/>
        <v>0</v>
      </c>
      <c r="T1152" s="43"/>
    </row>
    <row r="1153" spans="1:20" s="22" customFormat="1" x14ac:dyDescent="0.25">
      <c r="A1153" s="43" t="s">
        <v>21</v>
      </c>
      <c r="B1153" s="44">
        <v>2</v>
      </c>
      <c r="C1153" s="44">
        <v>2007</v>
      </c>
      <c r="D1153" s="44" t="str">
        <f t="shared" si="248"/>
        <v>4X4X2/2007</v>
      </c>
      <c r="E1153" s="55">
        <v>163.36000000000001</v>
      </c>
      <c r="F1153" s="55">
        <v>3.56</v>
      </c>
      <c r="G1153" s="59">
        <f t="shared" si="243"/>
        <v>6.676800000000001</v>
      </c>
      <c r="H1153" s="59">
        <f t="shared" si="244"/>
        <v>14.321736000000003</v>
      </c>
      <c r="I1153" s="59">
        <f t="shared" si="245"/>
        <v>187.91853600000005</v>
      </c>
      <c r="J1153" s="59">
        <f t="shared" si="256"/>
        <v>201.34082572869627</v>
      </c>
      <c r="K1153" s="59">
        <f t="shared" si="246"/>
        <v>13.422289728696228</v>
      </c>
      <c r="L1153" s="60">
        <v>8.2500000000000004E-2</v>
      </c>
      <c r="M1153" s="59"/>
      <c r="N1153" s="59">
        <f>SUM(M$1066:M1153)</f>
        <v>0</v>
      </c>
      <c r="O1153" s="59">
        <f>SUM(K$1066:K1153)</f>
        <v>3193.5561124086375</v>
      </c>
      <c r="P1153" s="60">
        <v>9.4775012361958136E-2</v>
      </c>
      <c r="Q1153" s="59">
        <f t="shared" si="249"/>
        <v>3193.5561124086375</v>
      </c>
      <c r="R1153" s="57">
        <f t="shared" si="247"/>
        <v>2.3561538461538465</v>
      </c>
      <c r="S1153" s="61">
        <f t="shared" si="255"/>
        <v>0</v>
      </c>
      <c r="T1153" s="43"/>
    </row>
    <row r="1154" spans="1:20" s="22" customFormat="1" x14ac:dyDescent="0.25">
      <c r="A1154" s="43" t="s">
        <v>21</v>
      </c>
      <c r="B1154" s="44">
        <v>1</v>
      </c>
      <c r="C1154" s="44">
        <v>2007</v>
      </c>
      <c r="D1154" s="44" t="str">
        <f t="shared" si="248"/>
        <v>4X4X1/2007</v>
      </c>
      <c r="E1154" s="55">
        <v>163.36000000000001</v>
      </c>
      <c r="F1154" s="55">
        <v>3.56</v>
      </c>
      <c r="G1154" s="59">
        <f t="shared" si="243"/>
        <v>6.676800000000001</v>
      </c>
      <c r="H1154" s="59">
        <f t="shared" si="244"/>
        <v>14.321736000000003</v>
      </c>
      <c r="I1154" s="59">
        <f t="shared" si="245"/>
        <v>187.91853600000005</v>
      </c>
      <c r="J1154" s="59">
        <f t="shared" si="256"/>
        <v>202.46241719993409</v>
      </c>
      <c r="K1154" s="59">
        <f t="shared" si="246"/>
        <v>14.543881199934049</v>
      </c>
      <c r="L1154" s="60">
        <v>8.2500000000000004E-2</v>
      </c>
      <c r="M1154" s="59"/>
      <c r="N1154" s="59">
        <f>SUM(M$1066:M1154)</f>
        <v>0</v>
      </c>
      <c r="O1154" s="59">
        <f>SUM(K$1066:K1154)</f>
        <v>3208.0999936085718</v>
      </c>
      <c r="P1154" s="60">
        <v>0.10087357837481457</v>
      </c>
      <c r="Q1154" s="59">
        <f t="shared" si="249"/>
        <v>3208.0999936085718</v>
      </c>
      <c r="R1154" s="57">
        <f t="shared" si="247"/>
        <v>2.3561538461538465</v>
      </c>
      <c r="S1154" s="61">
        <f t="shared" si="255"/>
        <v>0</v>
      </c>
      <c r="T1154" s="43"/>
    </row>
    <row r="1155" spans="1:20" s="22" customFormat="1" x14ac:dyDescent="0.25">
      <c r="A1155" s="43" t="s">
        <v>21</v>
      </c>
      <c r="B1155" s="44">
        <v>12</v>
      </c>
      <c r="C1155" s="44">
        <v>2006</v>
      </c>
      <c r="D1155" s="44" t="str">
        <f t="shared" si="248"/>
        <v>4X4X12/2006</v>
      </c>
      <c r="E1155" s="55">
        <v>163.36000000000001</v>
      </c>
      <c r="F1155" s="55">
        <v>3.56</v>
      </c>
      <c r="G1155" s="59">
        <f t="shared" si="243"/>
        <v>6.676800000000001</v>
      </c>
      <c r="H1155" s="59">
        <f t="shared" si="244"/>
        <v>14.321736000000003</v>
      </c>
      <c r="I1155" s="59">
        <f t="shared" si="245"/>
        <v>187.91853600000005</v>
      </c>
      <c r="J1155" s="59">
        <f t="shared" si="256"/>
        <v>202.49273048294054</v>
      </c>
      <c r="K1155" s="59">
        <f t="shared" si="246"/>
        <v>14.574194482940499</v>
      </c>
      <c r="L1155" s="60">
        <v>8.2500000000000004E-2</v>
      </c>
      <c r="M1155" s="59"/>
      <c r="N1155" s="59">
        <f>SUM(M$1066:M1155)</f>
        <v>0</v>
      </c>
      <c r="O1155" s="59">
        <f>SUM(K$1066:K1155)</f>
        <v>3222.6741880915124</v>
      </c>
      <c r="P1155" s="60">
        <v>0.10103840448327014</v>
      </c>
      <c r="Q1155" s="59">
        <f t="shared" si="249"/>
        <v>3222.6741880915124</v>
      </c>
      <c r="R1155" s="57">
        <f t="shared" si="247"/>
        <v>2.3561538461538465</v>
      </c>
      <c r="S1155" s="61">
        <f t="shared" si="255"/>
        <v>0</v>
      </c>
      <c r="T1155" s="43"/>
    </row>
    <row r="1156" spans="1:20" s="22" customFormat="1" x14ac:dyDescent="0.25">
      <c r="A1156" s="43" t="s">
        <v>21</v>
      </c>
      <c r="B1156" s="44">
        <v>11</v>
      </c>
      <c r="C1156" s="44">
        <v>2006</v>
      </c>
      <c r="D1156" s="44" t="str">
        <f t="shared" si="248"/>
        <v>4X4X11/2006</v>
      </c>
      <c r="E1156" s="55">
        <v>163.36000000000001</v>
      </c>
      <c r="F1156" s="55">
        <v>3.56</v>
      </c>
      <c r="G1156" s="59">
        <f t="shared" ref="G1156:G1219" si="257">(E1156+F1156)*0.04</f>
        <v>6.676800000000001</v>
      </c>
      <c r="H1156" s="59">
        <f t="shared" ref="H1156:H1219" si="258">SUM(E1156:G1156)*0.0825</f>
        <v>14.321736000000003</v>
      </c>
      <c r="I1156" s="59">
        <f t="shared" ref="I1156:I1219" si="259">SUM(E1156:H1156)</f>
        <v>187.91853600000005</v>
      </c>
      <c r="J1156" s="59">
        <f t="shared" si="256"/>
        <v>202.49273048294054</v>
      </c>
      <c r="K1156" s="59">
        <f t="shared" ref="K1156:K1219" si="260">J1156-I1156</f>
        <v>14.574194482940499</v>
      </c>
      <c r="L1156" s="60">
        <v>8.2500000000000004E-2</v>
      </c>
      <c r="M1156" s="59"/>
      <c r="N1156" s="59">
        <f>SUM(M$1066:M1156)</f>
        <v>0</v>
      </c>
      <c r="O1156" s="59">
        <f>SUM(K$1066:K1156)</f>
        <v>3237.248382574453</v>
      </c>
      <c r="P1156" s="60">
        <v>0.10103840448327014</v>
      </c>
      <c r="Q1156" s="59">
        <f t="shared" si="249"/>
        <v>3237.248382574453</v>
      </c>
      <c r="R1156" s="57">
        <f t="shared" ref="R1156:R1219" si="261">E1156/(LEFT(A1156,1)*RIGHT(A1156,1)*52/12)</f>
        <v>2.3561538461538465</v>
      </c>
      <c r="S1156" s="61">
        <f t="shared" si="255"/>
        <v>0</v>
      </c>
      <c r="T1156" s="43"/>
    </row>
    <row r="1157" spans="1:20" s="22" customFormat="1" x14ac:dyDescent="0.25">
      <c r="A1157" s="43" t="s">
        <v>21</v>
      </c>
      <c r="B1157" s="44">
        <v>10</v>
      </c>
      <c r="C1157" s="44">
        <v>2006</v>
      </c>
      <c r="D1157" s="44" t="str">
        <f t="shared" ref="D1157:D1220" si="262">A1157&amp;"X"&amp;B1157&amp;"/"&amp;C1157</f>
        <v>4X4X10/2006</v>
      </c>
      <c r="E1157" s="55">
        <v>163.36000000000001</v>
      </c>
      <c r="F1157" s="55">
        <v>3.56</v>
      </c>
      <c r="G1157" s="59">
        <f t="shared" si="257"/>
        <v>6.676800000000001</v>
      </c>
      <c r="H1157" s="59">
        <f t="shared" si="258"/>
        <v>14.321736000000003</v>
      </c>
      <c r="I1157" s="59">
        <f t="shared" si="259"/>
        <v>187.91853600000005</v>
      </c>
      <c r="J1157" s="59">
        <f t="shared" si="256"/>
        <v>204.88747984044838</v>
      </c>
      <c r="K1157" s="59">
        <f t="shared" si="260"/>
        <v>16.968943840448333</v>
      </c>
      <c r="L1157" s="60">
        <v>8.2500000000000004E-2</v>
      </c>
      <c r="M1157" s="59"/>
      <c r="N1157" s="59">
        <f>SUM(M$1066:M1157)</f>
        <v>0</v>
      </c>
      <c r="O1157" s="59">
        <f>SUM(K$1066:K1157)</f>
        <v>3254.2173264149014</v>
      </c>
      <c r="P1157" s="60">
        <v>0.11405966705126092</v>
      </c>
      <c r="Q1157" s="59">
        <f t="shared" ref="Q1157:Q1220" si="263">O1157+N1157</f>
        <v>3254.2173264149014</v>
      </c>
      <c r="R1157" s="57">
        <f t="shared" si="261"/>
        <v>2.3561538461538465</v>
      </c>
      <c r="S1157" s="61"/>
      <c r="T1157" s="43"/>
    </row>
    <row r="1158" spans="1:20" s="22" customFormat="1" x14ac:dyDescent="0.25">
      <c r="A1158" s="43" t="s">
        <v>21</v>
      </c>
      <c r="B1158" s="44">
        <v>9</v>
      </c>
      <c r="C1158" s="44">
        <v>2006</v>
      </c>
      <c r="D1158" s="44" t="str">
        <f t="shared" si="262"/>
        <v>4X4X9/2006</v>
      </c>
      <c r="E1158" s="55">
        <v>163.36000000000001</v>
      </c>
      <c r="F1158" s="55">
        <v>3.56</v>
      </c>
      <c r="G1158" s="59">
        <f t="shared" si="257"/>
        <v>6.676800000000001</v>
      </c>
      <c r="H1158" s="59">
        <f t="shared" si="258"/>
        <v>14.321736000000003</v>
      </c>
      <c r="I1158" s="59">
        <f t="shared" si="259"/>
        <v>187.91853600000005</v>
      </c>
      <c r="J1158" s="59">
        <f t="shared" si="256"/>
        <v>205.43311893456408</v>
      </c>
      <c r="K1158" s="59">
        <f t="shared" si="260"/>
        <v>17.514582934564032</v>
      </c>
      <c r="L1158" s="60">
        <v>8.2500000000000004E-2</v>
      </c>
      <c r="M1158" s="59"/>
      <c r="N1158" s="59">
        <f>SUM(M$1066:M1158)</f>
        <v>0</v>
      </c>
      <c r="O1158" s="59">
        <f>SUM(K$1066:K1158)</f>
        <v>3271.7319093494652</v>
      </c>
      <c r="P1158" s="60">
        <v>0.11702653700346134</v>
      </c>
      <c r="Q1158" s="59">
        <f t="shared" si="263"/>
        <v>3271.7319093494652</v>
      </c>
      <c r="R1158" s="57">
        <f t="shared" si="261"/>
        <v>2.3561538461538465</v>
      </c>
      <c r="S1158" s="61">
        <f>R1158/R1159-1</f>
        <v>0</v>
      </c>
      <c r="T1158" s="43"/>
    </row>
    <row r="1159" spans="1:20" s="22" customFormat="1" x14ac:dyDescent="0.25">
      <c r="A1159" s="43" t="s">
        <v>21</v>
      </c>
      <c r="B1159" s="44">
        <v>8</v>
      </c>
      <c r="C1159" s="44">
        <v>2006</v>
      </c>
      <c r="D1159" s="44" t="str">
        <f t="shared" si="262"/>
        <v>4X4X8/2006</v>
      </c>
      <c r="E1159" s="55">
        <v>163.36000000000001</v>
      </c>
      <c r="F1159" s="55">
        <v>3.56</v>
      </c>
      <c r="G1159" s="59">
        <f t="shared" si="257"/>
        <v>6.676800000000001</v>
      </c>
      <c r="H1159" s="59">
        <f t="shared" si="258"/>
        <v>14.321736000000003</v>
      </c>
      <c r="I1159" s="59">
        <f t="shared" si="259"/>
        <v>187.91853600000005</v>
      </c>
      <c r="J1159" s="59">
        <f t="shared" si="256"/>
        <v>204.70560014240979</v>
      </c>
      <c r="K1159" s="59">
        <f t="shared" si="260"/>
        <v>16.787064142409747</v>
      </c>
      <c r="L1159" s="60">
        <v>8.2500000000000004E-2</v>
      </c>
      <c r="M1159" s="59"/>
      <c r="N1159" s="59">
        <f>SUM(M$1066:M1159)</f>
        <v>0</v>
      </c>
      <c r="O1159" s="59">
        <f>SUM(K$1066:K1159)</f>
        <v>3288.5189734918749</v>
      </c>
      <c r="P1159" s="60">
        <v>0.11307071040052745</v>
      </c>
      <c r="Q1159" s="59">
        <f t="shared" si="263"/>
        <v>3288.5189734918749</v>
      </c>
      <c r="R1159" s="57">
        <f t="shared" si="261"/>
        <v>2.3561538461538465</v>
      </c>
      <c r="S1159" s="61">
        <f t="shared" ref="S1159:S1166" si="264">R1159/R1160-1</f>
        <v>0</v>
      </c>
      <c r="T1159" s="43"/>
    </row>
    <row r="1160" spans="1:20" s="22" customFormat="1" x14ac:dyDescent="0.25">
      <c r="A1160" s="43" t="s">
        <v>21</v>
      </c>
      <c r="B1160" s="44">
        <v>7</v>
      </c>
      <c r="C1160" s="44">
        <v>2006</v>
      </c>
      <c r="D1160" s="44" t="str">
        <f t="shared" si="262"/>
        <v>4X4X7/2006</v>
      </c>
      <c r="E1160" s="55">
        <v>163.36000000000001</v>
      </c>
      <c r="F1160" s="55">
        <v>3.56</v>
      </c>
      <c r="G1160" s="59">
        <f t="shared" si="257"/>
        <v>6.676800000000001</v>
      </c>
      <c r="H1160" s="59">
        <f t="shared" si="258"/>
        <v>14.321736000000003</v>
      </c>
      <c r="I1160" s="59">
        <f t="shared" si="259"/>
        <v>187.91853600000005</v>
      </c>
      <c r="J1160" s="59">
        <f t="shared" si="256"/>
        <v>204.31152746332626</v>
      </c>
      <c r="K1160" s="59">
        <f t="shared" si="260"/>
        <v>16.392991463326211</v>
      </c>
      <c r="L1160" s="60">
        <v>8.2500000000000004E-2</v>
      </c>
      <c r="M1160" s="59"/>
      <c r="N1160" s="59">
        <f>SUM(M$1066:M1160)</f>
        <v>0</v>
      </c>
      <c r="O1160" s="59">
        <f>SUM(K$1066:K1160)</f>
        <v>3304.9119649552013</v>
      </c>
      <c r="P1160" s="60">
        <v>0.11092797099060492</v>
      </c>
      <c r="Q1160" s="59">
        <f t="shared" si="263"/>
        <v>3304.9119649552013</v>
      </c>
      <c r="R1160" s="57">
        <f t="shared" si="261"/>
        <v>2.3561538461538465</v>
      </c>
      <c r="S1160" s="61">
        <f t="shared" si="264"/>
        <v>0</v>
      </c>
      <c r="T1160" s="43"/>
    </row>
    <row r="1161" spans="1:20" s="22" customFormat="1" x14ac:dyDescent="0.25">
      <c r="A1161" s="43" t="s">
        <v>21</v>
      </c>
      <c r="B1161" s="44">
        <v>6</v>
      </c>
      <c r="C1161" s="44">
        <v>2006</v>
      </c>
      <c r="D1161" s="44" t="str">
        <f t="shared" si="262"/>
        <v>4X4X6/2006</v>
      </c>
      <c r="E1161" s="55">
        <v>163.36000000000001</v>
      </c>
      <c r="F1161" s="55">
        <v>3.56</v>
      </c>
      <c r="G1161" s="59">
        <f t="shared" si="257"/>
        <v>6.676800000000001</v>
      </c>
      <c r="H1161" s="59">
        <f t="shared" si="258"/>
        <v>14.321736000000003</v>
      </c>
      <c r="I1161" s="59">
        <f t="shared" si="259"/>
        <v>187.91853600000005</v>
      </c>
      <c r="J1161" s="59">
        <f t="shared" si="256"/>
        <v>204.1296477652877</v>
      </c>
      <c r="K1161" s="59">
        <f t="shared" si="260"/>
        <v>16.211111765287654</v>
      </c>
      <c r="L1161" s="60">
        <v>8.0199999999999994E-2</v>
      </c>
      <c r="M1161" s="59"/>
      <c r="N1161" s="59">
        <f>SUM(M$1066:M1161)</f>
        <v>0</v>
      </c>
      <c r="O1161" s="59">
        <f>SUM(K$1066:K1161)</f>
        <v>3321.1230767204888</v>
      </c>
      <c r="P1161" s="60">
        <v>0.10993901433987144</v>
      </c>
      <c r="Q1161" s="59">
        <f t="shared" si="263"/>
        <v>3321.1230767204888</v>
      </c>
      <c r="R1161" s="57">
        <f t="shared" si="261"/>
        <v>2.3561538461538465</v>
      </c>
      <c r="S1161" s="61">
        <f t="shared" si="264"/>
        <v>0</v>
      </c>
      <c r="T1161" s="43"/>
    </row>
    <row r="1162" spans="1:20" s="22" customFormat="1" x14ac:dyDescent="0.25">
      <c r="A1162" s="43" t="s">
        <v>21</v>
      </c>
      <c r="B1162" s="44">
        <v>5</v>
      </c>
      <c r="C1162" s="44">
        <v>2006</v>
      </c>
      <c r="D1162" s="44" t="str">
        <f t="shared" si="262"/>
        <v>4X4X5/2006</v>
      </c>
      <c r="E1162" s="55">
        <v>163.36000000000001</v>
      </c>
      <c r="F1162" s="55">
        <v>3.56</v>
      </c>
      <c r="G1162" s="59">
        <f t="shared" si="257"/>
        <v>6.676800000000001</v>
      </c>
      <c r="H1162" s="59">
        <f t="shared" si="258"/>
        <v>14.321736000000003</v>
      </c>
      <c r="I1162" s="59">
        <f t="shared" si="259"/>
        <v>187.91853600000005</v>
      </c>
      <c r="J1162" s="59">
        <f t="shared" si="256"/>
        <v>202.85648987901769</v>
      </c>
      <c r="K1162" s="59">
        <f t="shared" si="260"/>
        <v>14.937953879017641</v>
      </c>
      <c r="L1162" s="60">
        <v>7.9299999999999995E-2</v>
      </c>
      <c r="M1162" s="59"/>
      <c r="N1162" s="59">
        <f>SUM(M$1066:M1162)</f>
        <v>0</v>
      </c>
      <c r="O1162" s="59">
        <f>SUM(K$1066:K1162)</f>
        <v>3336.0610305995065</v>
      </c>
      <c r="P1162" s="60">
        <v>0.1030163177847371</v>
      </c>
      <c r="Q1162" s="59">
        <f t="shared" si="263"/>
        <v>3336.0610305995065</v>
      </c>
      <c r="R1162" s="57">
        <f t="shared" si="261"/>
        <v>2.3561538461538465</v>
      </c>
      <c r="S1162" s="61">
        <f t="shared" si="264"/>
        <v>0</v>
      </c>
      <c r="T1162" s="43"/>
    </row>
    <row r="1163" spans="1:20" s="22" customFormat="1" x14ac:dyDescent="0.25">
      <c r="A1163" s="43" t="s">
        <v>21</v>
      </c>
      <c r="B1163" s="44">
        <v>4</v>
      </c>
      <c r="C1163" s="44">
        <v>2006</v>
      </c>
      <c r="D1163" s="44" t="str">
        <f t="shared" si="262"/>
        <v>4X4X4/2006</v>
      </c>
      <c r="E1163" s="55">
        <v>163.36000000000001</v>
      </c>
      <c r="F1163" s="55">
        <v>3.56</v>
      </c>
      <c r="G1163" s="59">
        <f t="shared" si="257"/>
        <v>6.676800000000001</v>
      </c>
      <c r="H1163" s="59">
        <f t="shared" si="258"/>
        <v>14.321736000000003</v>
      </c>
      <c r="I1163" s="59">
        <f t="shared" si="259"/>
        <v>187.91853600000005</v>
      </c>
      <c r="J1163" s="59">
        <f t="shared" si="256"/>
        <v>201.18925931366408</v>
      </c>
      <c r="K1163" s="59">
        <f t="shared" si="260"/>
        <v>13.270723313664035</v>
      </c>
      <c r="L1163" s="60">
        <v>7.7499999999999999E-2</v>
      </c>
      <c r="M1163" s="59"/>
      <c r="N1163" s="59">
        <f>SUM(M$1066:M1163)</f>
        <v>0</v>
      </c>
      <c r="O1163" s="59">
        <f>SUM(K$1066:K1163)</f>
        <v>3349.3317539131704</v>
      </c>
      <c r="P1163" s="60">
        <v>9.395088181968024E-2</v>
      </c>
      <c r="Q1163" s="59">
        <f t="shared" si="263"/>
        <v>3349.3317539131704</v>
      </c>
      <c r="R1163" s="57">
        <f t="shared" si="261"/>
        <v>2.3561538461538465</v>
      </c>
      <c r="S1163" s="61">
        <f t="shared" si="264"/>
        <v>0</v>
      </c>
      <c r="T1163" s="43"/>
    </row>
    <row r="1164" spans="1:20" s="22" customFormat="1" x14ac:dyDescent="0.25">
      <c r="A1164" s="43" t="s">
        <v>21</v>
      </c>
      <c r="B1164" s="44">
        <v>3</v>
      </c>
      <c r="C1164" s="44">
        <v>2006</v>
      </c>
      <c r="D1164" s="44" t="str">
        <f t="shared" si="262"/>
        <v>4X4X3/2006</v>
      </c>
      <c r="E1164" s="55">
        <v>163.36000000000001</v>
      </c>
      <c r="F1164" s="55">
        <v>3.56</v>
      </c>
      <c r="G1164" s="59">
        <f t="shared" si="257"/>
        <v>6.676800000000001</v>
      </c>
      <c r="H1164" s="59">
        <f t="shared" si="258"/>
        <v>14.321736000000003</v>
      </c>
      <c r="I1164" s="59">
        <f t="shared" si="259"/>
        <v>187.91853600000005</v>
      </c>
      <c r="J1164" s="59">
        <f t="shared" si="256"/>
        <v>200.46174052150985</v>
      </c>
      <c r="K1164" s="59">
        <f t="shared" si="260"/>
        <v>12.543204521509807</v>
      </c>
      <c r="L1164" s="60">
        <v>7.5300000000000006E-2</v>
      </c>
      <c r="M1164" s="59"/>
      <c r="N1164" s="59">
        <f>SUM(M$1066:M1164)</f>
        <v>0</v>
      </c>
      <c r="O1164" s="59">
        <f>SUM(K$1066:K1164)</f>
        <v>3361.8749584346801</v>
      </c>
      <c r="P1164" s="60">
        <v>8.9995055216746334E-2</v>
      </c>
      <c r="Q1164" s="59">
        <f t="shared" si="263"/>
        <v>3361.8749584346801</v>
      </c>
      <c r="R1164" s="57">
        <f t="shared" si="261"/>
        <v>2.3561538461538465</v>
      </c>
      <c r="S1164" s="61">
        <f t="shared" si="264"/>
        <v>0</v>
      </c>
      <c r="T1164" s="43"/>
    </row>
    <row r="1165" spans="1:20" s="22" customFormat="1" x14ac:dyDescent="0.25">
      <c r="A1165" s="43" t="s">
        <v>21</v>
      </c>
      <c r="B1165" s="44">
        <v>2</v>
      </c>
      <c r="C1165" s="44">
        <v>2006</v>
      </c>
      <c r="D1165" s="44" t="str">
        <f t="shared" si="262"/>
        <v>4X4X2/2006</v>
      </c>
      <c r="E1165" s="55">
        <v>163.36000000000001</v>
      </c>
      <c r="F1165" s="55">
        <v>3.56</v>
      </c>
      <c r="G1165" s="59">
        <f t="shared" si="257"/>
        <v>6.676800000000001</v>
      </c>
      <c r="H1165" s="59">
        <f t="shared" si="258"/>
        <v>14.321736000000003</v>
      </c>
      <c r="I1165" s="59">
        <f t="shared" si="259"/>
        <v>187.91853600000005</v>
      </c>
      <c r="J1165" s="59">
        <f t="shared" si="256"/>
        <v>200.27986082347127</v>
      </c>
      <c r="K1165" s="59">
        <f t="shared" si="260"/>
        <v>12.361324823471222</v>
      </c>
      <c r="L1165" s="60">
        <v>7.4999999999999997E-2</v>
      </c>
      <c r="M1165" s="59"/>
      <c r="N1165" s="59">
        <f>SUM(M$1066:M1165)</f>
        <v>0</v>
      </c>
      <c r="O1165" s="59">
        <f>SUM(K$1066:K1165)</f>
        <v>3374.2362832581512</v>
      </c>
      <c r="P1165" s="60">
        <v>8.9006098566012853E-2</v>
      </c>
      <c r="Q1165" s="59">
        <f t="shared" si="263"/>
        <v>3374.2362832581512</v>
      </c>
      <c r="R1165" s="57">
        <f t="shared" si="261"/>
        <v>2.3561538461538465</v>
      </c>
      <c r="S1165" s="61">
        <f t="shared" si="264"/>
        <v>0</v>
      </c>
      <c r="T1165" s="43"/>
    </row>
    <row r="1166" spans="1:20" s="22" customFormat="1" x14ac:dyDescent="0.25">
      <c r="A1166" s="43" t="s">
        <v>21</v>
      </c>
      <c r="B1166" s="44">
        <v>1</v>
      </c>
      <c r="C1166" s="44">
        <v>2006</v>
      </c>
      <c r="D1166" s="44" t="str">
        <f t="shared" si="262"/>
        <v>4X4X1/2006</v>
      </c>
      <c r="E1166" s="55">
        <v>163.36000000000001</v>
      </c>
      <c r="F1166" s="55">
        <v>3.56</v>
      </c>
      <c r="G1166" s="59">
        <f t="shared" si="257"/>
        <v>6.676800000000001</v>
      </c>
      <c r="H1166" s="59">
        <f t="shared" si="258"/>
        <v>14.321736000000003</v>
      </c>
      <c r="I1166" s="59">
        <f t="shared" si="259"/>
        <v>187.91853600000005</v>
      </c>
      <c r="J1166" s="59">
        <f t="shared" si="256"/>
        <v>200.09798112543271</v>
      </c>
      <c r="K1166" s="59">
        <f t="shared" si="260"/>
        <v>12.179445125432665</v>
      </c>
      <c r="L1166" s="60">
        <v>7.2599999999999998E-2</v>
      </c>
      <c r="M1166" s="59"/>
      <c r="N1166" s="59">
        <f>SUM(M$1066:M1166)</f>
        <v>0</v>
      </c>
      <c r="O1166" s="59">
        <f>SUM(K$1066:K1166)</f>
        <v>3386.4157283835839</v>
      </c>
      <c r="P1166" s="60">
        <v>8.8017141915279373E-2</v>
      </c>
      <c r="Q1166" s="59">
        <f t="shared" si="263"/>
        <v>3386.4157283835839</v>
      </c>
      <c r="R1166" s="57">
        <f t="shared" si="261"/>
        <v>2.3561538461538465</v>
      </c>
      <c r="S1166" s="61">
        <f t="shared" si="264"/>
        <v>0</v>
      </c>
      <c r="T1166" s="43"/>
    </row>
    <row r="1167" spans="1:20" s="22" customFormat="1" x14ac:dyDescent="0.25">
      <c r="A1167" s="43" t="s">
        <v>21</v>
      </c>
      <c r="B1167" s="44">
        <v>12</v>
      </c>
      <c r="C1167" s="44">
        <v>2005</v>
      </c>
      <c r="D1167" s="44" t="str">
        <f t="shared" si="262"/>
        <v>4X4X12/2005</v>
      </c>
      <c r="E1167" s="55">
        <v>163.36000000000001</v>
      </c>
      <c r="F1167" s="55">
        <v>3.56</v>
      </c>
      <c r="G1167" s="59">
        <f t="shared" si="257"/>
        <v>6.676800000000001</v>
      </c>
      <c r="H1167" s="59">
        <f t="shared" si="258"/>
        <v>14.321736000000003</v>
      </c>
      <c r="I1167" s="59">
        <f t="shared" si="259"/>
        <v>187.91853600000005</v>
      </c>
      <c r="J1167" s="59">
        <f t="shared" si="256"/>
        <v>200.06766784242626</v>
      </c>
      <c r="K1167" s="59">
        <f t="shared" si="260"/>
        <v>12.149131842426215</v>
      </c>
      <c r="L1167" s="60">
        <v>7.1500000000000008E-2</v>
      </c>
      <c r="M1167" s="59"/>
      <c r="N1167" s="59">
        <f>SUM(M$1066:M1167)</f>
        <v>0</v>
      </c>
      <c r="O1167" s="59">
        <f>SUM(K$1066:K1167)</f>
        <v>3398.5648602260103</v>
      </c>
      <c r="P1167" s="60">
        <v>8.7852315806823802E-2</v>
      </c>
      <c r="Q1167" s="59">
        <f t="shared" si="263"/>
        <v>3398.5648602260103</v>
      </c>
      <c r="R1167" s="57">
        <f t="shared" si="261"/>
        <v>2.3561538461538465</v>
      </c>
      <c r="S1167" s="61"/>
      <c r="T1167" s="43"/>
    </row>
    <row r="1168" spans="1:20" s="22" customFormat="1" x14ac:dyDescent="0.25">
      <c r="A1168" s="43" t="s">
        <v>21</v>
      </c>
      <c r="B1168" s="44">
        <v>11</v>
      </c>
      <c r="C1168" s="44">
        <v>2005</v>
      </c>
      <c r="D1168" s="44" t="str">
        <f t="shared" si="262"/>
        <v>4X4X11/2005</v>
      </c>
      <c r="E1168" s="55">
        <v>163.36000000000001</v>
      </c>
      <c r="F1168" s="55">
        <v>3.56</v>
      </c>
      <c r="G1168" s="59">
        <f t="shared" si="257"/>
        <v>6.676800000000001</v>
      </c>
      <c r="H1168" s="59">
        <f t="shared" si="258"/>
        <v>14.321736000000003</v>
      </c>
      <c r="I1168" s="59">
        <f t="shared" si="259"/>
        <v>187.91853600000005</v>
      </c>
      <c r="J1168" s="59">
        <f t="shared" si="256"/>
        <v>205.67562519861551</v>
      </c>
      <c r="K1168" s="59">
        <f t="shared" si="260"/>
        <v>17.757089198615461</v>
      </c>
      <c r="L1168" s="60">
        <v>7.0000000000000007E-2</v>
      </c>
      <c r="M1168" s="59"/>
      <c r="N1168" s="59">
        <f>SUM(M$1066:M1168)</f>
        <v>0</v>
      </c>
      <c r="O1168" s="59">
        <f>SUM(K$1066:K1168)</f>
        <v>3416.3219494246259</v>
      </c>
      <c r="P1168" s="60">
        <v>0.11834514587110598</v>
      </c>
      <c r="Q1168" s="59">
        <f t="shared" si="263"/>
        <v>3416.3219494246259</v>
      </c>
      <c r="R1168" s="57">
        <f t="shared" si="261"/>
        <v>2.3561538461538465</v>
      </c>
      <c r="S1168" s="61">
        <f>R1168/R1169-1</f>
        <v>0</v>
      </c>
      <c r="T1168" s="43"/>
    </row>
    <row r="1169" spans="1:20" s="22" customFormat="1" x14ac:dyDescent="0.25">
      <c r="A1169" s="43" t="s">
        <v>21</v>
      </c>
      <c r="B1169" s="44">
        <v>10</v>
      </c>
      <c r="C1169" s="44">
        <v>2005</v>
      </c>
      <c r="D1169" s="44" t="str">
        <f t="shared" si="262"/>
        <v>4X4X10/2005</v>
      </c>
      <c r="E1169" s="55">
        <v>163.36000000000001</v>
      </c>
      <c r="F1169" s="55">
        <v>3.56</v>
      </c>
      <c r="G1169" s="59">
        <f t="shared" si="257"/>
        <v>6.676800000000001</v>
      </c>
      <c r="H1169" s="59">
        <f t="shared" si="258"/>
        <v>14.321736000000003</v>
      </c>
      <c r="I1169" s="59">
        <f t="shared" si="259"/>
        <v>187.91853600000005</v>
      </c>
      <c r="J1169" s="59">
        <f t="shared" si="256"/>
        <v>202.25022421888912</v>
      </c>
      <c r="K1169" s="59">
        <f t="shared" si="260"/>
        <v>14.33168821888907</v>
      </c>
      <c r="L1169" s="60">
        <v>6.7500000000000004E-2</v>
      </c>
      <c r="M1169" s="59"/>
      <c r="N1169" s="59">
        <f>SUM(M$1066:M1169)</f>
        <v>0</v>
      </c>
      <c r="O1169" s="59">
        <f>SUM(K$1066:K1169)</f>
        <v>3430.6536376435151</v>
      </c>
      <c r="P1169" s="60">
        <v>9.9719795615625509E-2</v>
      </c>
      <c r="Q1169" s="59">
        <f t="shared" si="263"/>
        <v>3430.6536376435151</v>
      </c>
      <c r="R1169" s="57">
        <f t="shared" si="261"/>
        <v>2.3561538461538465</v>
      </c>
      <c r="S1169" s="61">
        <f t="shared" ref="S1169:S1176" si="265">R1169/R1170-1</f>
        <v>0</v>
      </c>
      <c r="T1169" s="43"/>
    </row>
    <row r="1170" spans="1:20" s="22" customFormat="1" x14ac:dyDescent="0.25">
      <c r="A1170" s="43" t="s">
        <v>21</v>
      </c>
      <c r="B1170" s="44">
        <v>9</v>
      </c>
      <c r="C1170" s="44">
        <v>2005</v>
      </c>
      <c r="D1170" s="44" t="str">
        <f t="shared" si="262"/>
        <v>4X4X9/2005</v>
      </c>
      <c r="E1170" s="55">
        <v>163.36000000000001</v>
      </c>
      <c r="F1170" s="55">
        <v>3.56</v>
      </c>
      <c r="G1170" s="59">
        <f t="shared" si="257"/>
        <v>6.676800000000001</v>
      </c>
      <c r="H1170" s="59">
        <f t="shared" si="258"/>
        <v>14.321736000000003</v>
      </c>
      <c r="I1170" s="59">
        <f t="shared" si="259"/>
        <v>187.91853600000005</v>
      </c>
      <c r="J1170" s="59">
        <f t="shared" si="256"/>
        <v>199.9161014273941</v>
      </c>
      <c r="K1170" s="59">
        <f t="shared" si="260"/>
        <v>11.997565427394051</v>
      </c>
      <c r="L1170" s="60">
        <v>6.59E-2</v>
      </c>
      <c r="M1170" s="59"/>
      <c r="N1170" s="59">
        <f>SUM(M$1066:M1170)</f>
        <v>0</v>
      </c>
      <c r="O1170" s="59">
        <f>SUM(K$1066:K1170)</f>
        <v>3442.6512030709091</v>
      </c>
      <c r="P1170" s="60">
        <v>8.7028185264545907E-2</v>
      </c>
      <c r="Q1170" s="59">
        <f t="shared" si="263"/>
        <v>3442.6512030709091</v>
      </c>
      <c r="R1170" s="57">
        <f t="shared" si="261"/>
        <v>2.3561538461538465</v>
      </c>
      <c r="S1170" s="61">
        <f t="shared" si="265"/>
        <v>0</v>
      </c>
      <c r="T1170" s="43"/>
    </row>
    <row r="1171" spans="1:20" s="22" customFormat="1" x14ac:dyDescent="0.25">
      <c r="A1171" s="43" t="s">
        <v>21</v>
      </c>
      <c r="B1171" s="44">
        <v>8</v>
      </c>
      <c r="C1171" s="44">
        <v>2005</v>
      </c>
      <c r="D1171" s="44" t="str">
        <f t="shared" si="262"/>
        <v>4X4X8/2005</v>
      </c>
      <c r="E1171" s="55">
        <v>163.36000000000001</v>
      </c>
      <c r="F1171" s="55">
        <v>3.56</v>
      </c>
      <c r="G1171" s="59">
        <f t="shared" si="257"/>
        <v>6.676800000000001</v>
      </c>
      <c r="H1171" s="59">
        <f t="shared" si="258"/>
        <v>14.321736000000003</v>
      </c>
      <c r="I1171" s="59">
        <f t="shared" si="259"/>
        <v>187.91853600000005</v>
      </c>
      <c r="J1171" s="59">
        <f t="shared" si="256"/>
        <v>194.45971048623707</v>
      </c>
      <c r="K1171" s="59">
        <f t="shared" si="260"/>
        <v>6.5411744862370256</v>
      </c>
      <c r="L1171" s="60">
        <v>6.4399999999999999E-2</v>
      </c>
      <c r="M1171" s="59"/>
      <c r="N1171" s="59">
        <f>SUM(M$1066:M1171)</f>
        <v>0</v>
      </c>
      <c r="O1171" s="59">
        <f>SUM(K$1066:K1171)</f>
        <v>3449.1923775571463</v>
      </c>
      <c r="P1171" s="60">
        <v>5.7359485742541613E-2</v>
      </c>
      <c r="Q1171" s="59">
        <f t="shared" si="263"/>
        <v>3449.1923775571463</v>
      </c>
      <c r="R1171" s="57">
        <f t="shared" si="261"/>
        <v>2.3561538461538465</v>
      </c>
      <c r="S1171" s="61">
        <f t="shared" si="265"/>
        <v>0</v>
      </c>
      <c r="T1171" s="43"/>
    </row>
    <row r="1172" spans="1:20" s="22" customFormat="1" x14ac:dyDescent="0.25">
      <c r="A1172" s="43" t="s">
        <v>21</v>
      </c>
      <c r="B1172" s="44">
        <v>7</v>
      </c>
      <c r="C1172" s="44">
        <v>2005</v>
      </c>
      <c r="D1172" s="44" t="str">
        <f t="shared" si="262"/>
        <v>4X4X7/2005</v>
      </c>
      <c r="E1172" s="55">
        <v>163.36000000000001</v>
      </c>
      <c r="F1172" s="55">
        <v>3.56</v>
      </c>
      <c r="G1172" s="59">
        <f t="shared" si="257"/>
        <v>6.676800000000001</v>
      </c>
      <c r="H1172" s="59">
        <f t="shared" si="258"/>
        <v>14.321736000000003</v>
      </c>
      <c r="I1172" s="59">
        <f t="shared" si="259"/>
        <v>187.91853600000005</v>
      </c>
      <c r="J1172" s="59">
        <f t="shared" si="256"/>
        <v>194.06563780715348</v>
      </c>
      <c r="K1172" s="59">
        <f t="shared" si="260"/>
        <v>6.1471018071534331</v>
      </c>
      <c r="L1172" s="60">
        <v>6.25E-2</v>
      </c>
      <c r="M1172" s="59"/>
      <c r="N1172" s="59">
        <f>SUM(M$1066:M1172)</f>
        <v>0</v>
      </c>
      <c r="O1172" s="59">
        <f>SUM(K$1066:K1172)</f>
        <v>3455.3394793642997</v>
      </c>
      <c r="P1172" s="60">
        <v>5.5216746332619089E-2</v>
      </c>
      <c r="Q1172" s="59">
        <f t="shared" si="263"/>
        <v>3455.3394793642997</v>
      </c>
      <c r="R1172" s="57">
        <f t="shared" si="261"/>
        <v>2.3561538461538465</v>
      </c>
      <c r="S1172" s="61">
        <f t="shared" si="265"/>
        <v>0</v>
      </c>
      <c r="T1172" s="43"/>
    </row>
    <row r="1173" spans="1:20" s="22" customFormat="1" x14ac:dyDescent="0.25">
      <c r="A1173" s="43" t="s">
        <v>21</v>
      </c>
      <c r="B1173" s="44">
        <v>6</v>
      </c>
      <c r="C1173" s="44">
        <v>2005</v>
      </c>
      <c r="D1173" s="44" t="str">
        <f t="shared" si="262"/>
        <v>4X4X6/2005</v>
      </c>
      <c r="E1173" s="55">
        <v>163.36000000000001</v>
      </c>
      <c r="F1173" s="55">
        <v>3.56</v>
      </c>
      <c r="G1173" s="59">
        <f t="shared" si="257"/>
        <v>6.676800000000001</v>
      </c>
      <c r="H1173" s="59">
        <f t="shared" si="258"/>
        <v>14.321736000000003</v>
      </c>
      <c r="I1173" s="59">
        <f t="shared" si="259"/>
        <v>187.91853600000005</v>
      </c>
      <c r="J1173" s="59">
        <f t="shared" si="256"/>
        <v>191.42838218559422</v>
      </c>
      <c r="K1173" s="59">
        <f t="shared" si="260"/>
        <v>3.5098461855941707</v>
      </c>
      <c r="L1173" s="60">
        <v>6.0100000000000001E-2</v>
      </c>
      <c r="M1173" s="59"/>
      <c r="N1173" s="59">
        <f>SUM(M$1066:M1173)</f>
        <v>0</v>
      </c>
      <c r="O1173" s="59">
        <f>SUM(K$1066:K1173)</f>
        <v>3458.8493255498938</v>
      </c>
      <c r="P1173" s="60">
        <v>4.0876874896983682E-2</v>
      </c>
      <c r="Q1173" s="59">
        <f t="shared" si="263"/>
        <v>3458.8493255498938</v>
      </c>
      <c r="R1173" s="57">
        <f t="shared" si="261"/>
        <v>2.3561538461538465</v>
      </c>
      <c r="S1173" s="61">
        <f t="shared" si="265"/>
        <v>0</v>
      </c>
      <c r="T1173" s="43"/>
    </row>
    <row r="1174" spans="1:20" s="22" customFormat="1" x14ac:dyDescent="0.25">
      <c r="A1174" s="43" t="s">
        <v>21</v>
      </c>
      <c r="B1174" s="44">
        <v>5</v>
      </c>
      <c r="C1174" s="44">
        <v>2005</v>
      </c>
      <c r="D1174" s="44" t="str">
        <f t="shared" si="262"/>
        <v>4X4X5/2005</v>
      </c>
      <c r="E1174" s="55">
        <v>163.36000000000001</v>
      </c>
      <c r="F1174" s="55">
        <v>3.56</v>
      </c>
      <c r="G1174" s="59">
        <f t="shared" si="257"/>
        <v>6.676800000000001</v>
      </c>
      <c r="H1174" s="59">
        <f t="shared" si="258"/>
        <v>14.321736000000003</v>
      </c>
      <c r="I1174" s="59">
        <f t="shared" si="259"/>
        <v>187.91853600000005</v>
      </c>
      <c r="J1174" s="59">
        <f t="shared" si="256"/>
        <v>191.97402127970994</v>
      </c>
      <c r="K1174" s="59">
        <f t="shared" si="260"/>
        <v>4.0554852797098988</v>
      </c>
      <c r="L1174" s="60">
        <v>5.9800000000000006E-2</v>
      </c>
      <c r="M1174" s="59"/>
      <c r="N1174" s="59">
        <f>SUM(M$1066:M1174)</f>
        <v>0</v>
      </c>
      <c r="O1174" s="59">
        <f>SUM(K$1066:K1174)</f>
        <v>3462.9048108296038</v>
      </c>
      <c r="P1174" s="60">
        <v>4.3843744849184109E-2</v>
      </c>
      <c r="Q1174" s="59">
        <f t="shared" si="263"/>
        <v>3462.9048108296038</v>
      </c>
      <c r="R1174" s="57">
        <f t="shared" si="261"/>
        <v>2.3561538461538465</v>
      </c>
      <c r="S1174" s="61">
        <f t="shared" si="265"/>
        <v>0</v>
      </c>
      <c r="T1174" s="43"/>
    </row>
    <row r="1175" spans="1:20" s="22" customFormat="1" x14ac:dyDescent="0.25">
      <c r="A1175" s="43" t="s">
        <v>21</v>
      </c>
      <c r="B1175" s="44">
        <v>4</v>
      </c>
      <c r="C1175" s="44">
        <v>2005</v>
      </c>
      <c r="D1175" s="44" t="str">
        <f t="shared" si="262"/>
        <v>4X4X4/2005</v>
      </c>
      <c r="E1175" s="55">
        <v>163.36000000000001</v>
      </c>
      <c r="F1175" s="55">
        <v>3.56</v>
      </c>
      <c r="G1175" s="59">
        <f t="shared" si="257"/>
        <v>6.676800000000001</v>
      </c>
      <c r="H1175" s="59">
        <f t="shared" si="258"/>
        <v>14.321736000000003</v>
      </c>
      <c r="I1175" s="59">
        <f t="shared" si="259"/>
        <v>187.91853600000005</v>
      </c>
      <c r="J1175" s="59">
        <f t="shared" si="256"/>
        <v>191.42838218559422</v>
      </c>
      <c r="K1175" s="59">
        <f t="shared" si="260"/>
        <v>3.5098461855941707</v>
      </c>
      <c r="L1175" s="60">
        <v>5.7500000000000002E-2</v>
      </c>
      <c r="M1175" s="59"/>
      <c r="N1175" s="59">
        <f>SUM(M$1066:M1175)</f>
        <v>0</v>
      </c>
      <c r="O1175" s="59">
        <f>SUM(K$1066:K1175)</f>
        <v>3466.4146570151979</v>
      </c>
      <c r="P1175" s="60">
        <v>4.0876874896983682E-2</v>
      </c>
      <c r="Q1175" s="59">
        <f t="shared" si="263"/>
        <v>3466.4146570151979</v>
      </c>
      <c r="R1175" s="57">
        <f t="shared" si="261"/>
        <v>2.3561538461538465</v>
      </c>
      <c r="S1175" s="61">
        <f t="shared" si="265"/>
        <v>0</v>
      </c>
      <c r="T1175" s="43"/>
    </row>
    <row r="1176" spans="1:20" s="22" customFormat="1" x14ac:dyDescent="0.25">
      <c r="A1176" s="43" t="s">
        <v>21</v>
      </c>
      <c r="B1176" s="44">
        <v>3</v>
      </c>
      <c r="C1176" s="44">
        <v>2005</v>
      </c>
      <c r="D1176" s="44" t="str">
        <f t="shared" si="262"/>
        <v>4X4X3/2005</v>
      </c>
      <c r="E1176" s="55">
        <v>163.36000000000001</v>
      </c>
      <c r="F1176" s="55">
        <v>3.56</v>
      </c>
      <c r="G1176" s="59">
        <f t="shared" si="257"/>
        <v>6.676800000000001</v>
      </c>
      <c r="H1176" s="59">
        <f t="shared" si="258"/>
        <v>14.321736000000003</v>
      </c>
      <c r="I1176" s="59">
        <f t="shared" si="259"/>
        <v>187.91853600000005</v>
      </c>
      <c r="J1176" s="59">
        <f t="shared" si="256"/>
        <v>190.09459773331136</v>
      </c>
      <c r="K1176" s="59">
        <f t="shared" si="260"/>
        <v>2.1760617333113146</v>
      </c>
      <c r="L1176" s="60">
        <v>5.5800000000000002E-2</v>
      </c>
      <c r="M1176" s="59"/>
      <c r="N1176" s="59">
        <f>SUM(M$1066:M1176)</f>
        <v>0</v>
      </c>
      <c r="O1176" s="59">
        <f>SUM(K$1066:K1176)</f>
        <v>3468.5907187485091</v>
      </c>
      <c r="P1176" s="60">
        <v>3.3624526124938187E-2</v>
      </c>
      <c r="Q1176" s="59">
        <f t="shared" si="263"/>
        <v>3468.5907187485091</v>
      </c>
      <c r="R1176" s="57">
        <f t="shared" si="261"/>
        <v>2.3561538461538465</v>
      </c>
      <c r="S1176" s="61">
        <f t="shared" si="265"/>
        <v>0</v>
      </c>
      <c r="T1176" s="43"/>
    </row>
    <row r="1177" spans="1:20" s="22" customFormat="1" x14ac:dyDescent="0.25">
      <c r="A1177" s="43" t="s">
        <v>21</v>
      </c>
      <c r="B1177" s="44">
        <v>2</v>
      </c>
      <c r="C1177" s="44">
        <v>2005</v>
      </c>
      <c r="D1177" s="44" t="str">
        <f t="shared" si="262"/>
        <v>4X4X2/2005</v>
      </c>
      <c r="E1177" s="55">
        <v>163.36000000000001</v>
      </c>
      <c r="F1177" s="55">
        <v>3.56</v>
      </c>
      <c r="G1177" s="59">
        <f t="shared" si="257"/>
        <v>6.676800000000001</v>
      </c>
      <c r="H1177" s="59">
        <f t="shared" si="258"/>
        <v>14.321736000000003</v>
      </c>
      <c r="I1177" s="59">
        <f t="shared" si="259"/>
        <v>187.91853600000005</v>
      </c>
      <c r="J1177" s="59">
        <f t="shared" si="256"/>
        <v>189.7005250542278</v>
      </c>
      <c r="K1177" s="59">
        <f t="shared" si="260"/>
        <v>1.7819890542277506</v>
      </c>
      <c r="L1177" s="60">
        <v>5.4900000000000004E-2</v>
      </c>
      <c r="M1177" s="59"/>
      <c r="N1177" s="59">
        <f>SUM(M$1066:M1177)</f>
        <v>0</v>
      </c>
      <c r="O1177" s="59">
        <f>SUM(K$1066:K1177)</f>
        <v>3470.3727078027368</v>
      </c>
      <c r="P1177" s="60">
        <v>3.1481786715015656E-2</v>
      </c>
      <c r="Q1177" s="59">
        <f t="shared" si="263"/>
        <v>3470.3727078027368</v>
      </c>
      <c r="R1177" s="57">
        <f t="shared" si="261"/>
        <v>2.3561538461538465</v>
      </c>
      <c r="S1177" s="61"/>
      <c r="T1177" s="43"/>
    </row>
    <row r="1178" spans="1:20" s="22" customFormat="1" x14ac:dyDescent="0.25">
      <c r="A1178" s="43" t="s">
        <v>21</v>
      </c>
      <c r="B1178" s="44">
        <v>1</v>
      </c>
      <c r="C1178" s="44">
        <v>2005</v>
      </c>
      <c r="D1178" s="44" t="str">
        <f t="shared" si="262"/>
        <v>4X4X1/2005</v>
      </c>
      <c r="E1178" s="55">
        <v>163.36000000000001</v>
      </c>
      <c r="F1178" s="55">
        <v>3.56</v>
      </c>
      <c r="G1178" s="59">
        <f t="shared" si="257"/>
        <v>6.676800000000001</v>
      </c>
      <c r="H1178" s="59">
        <f t="shared" si="258"/>
        <v>14.321736000000003</v>
      </c>
      <c r="I1178" s="59">
        <f t="shared" si="259"/>
        <v>187.91853600000005</v>
      </c>
      <c r="J1178" s="59">
        <f t="shared" si="256"/>
        <v>189.94303131827925</v>
      </c>
      <c r="K1178" s="59">
        <f t="shared" si="260"/>
        <v>2.0244953182792074</v>
      </c>
      <c r="L1178" s="60">
        <v>5.2499999999999998E-2</v>
      </c>
      <c r="M1178" s="59"/>
      <c r="N1178" s="59">
        <f>SUM(M$1066:M1178)</f>
        <v>0</v>
      </c>
      <c r="O1178" s="59">
        <f>SUM(K$1066:K1178)</f>
        <v>3472.397203121016</v>
      </c>
      <c r="P1178" s="60">
        <v>3.2800395582660291E-2</v>
      </c>
      <c r="Q1178" s="59">
        <f t="shared" si="263"/>
        <v>3472.397203121016</v>
      </c>
      <c r="R1178" s="57">
        <f t="shared" si="261"/>
        <v>2.3561538461538465</v>
      </c>
      <c r="S1178" s="61">
        <f>R1178/R1179-1</f>
        <v>0</v>
      </c>
      <c r="T1178" s="43"/>
    </row>
    <row r="1179" spans="1:20" s="22" customFormat="1" x14ac:dyDescent="0.25">
      <c r="A1179" s="43" t="s">
        <v>21</v>
      </c>
      <c r="B1179" s="44">
        <v>12</v>
      </c>
      <c r="C1179" s="44">
        <v>2004</v>
      </c>
      <c r="D1179" s="44" t="str">
        <f t="shared" si="262"/>
        <v>4X4X12/2004</v>
      </c>
      <c r="E1179" s="55">
        <v>163.36000000000001</v>
      </c>
      <c r="F1179" s="55">
        <v>3.56</v>
      </c>
      <c r="G1179" s="59">
        <f t="shared" si="257"/>
        <v>6.676800000000001</v>
      </c>
      <c r="H1179" s="59">
        <f t="shared" si="258"/>
        <v>14.321736000000003</v>
      </c>
      <c r="I1179" s="59">
        <f t="shared" si="259"/>
        <v>187.91853600000005</v>
      </c>
      <c r="J1179" s="59">
        <f t="shared" si="256"/>
        <v>192.54997365683209</v>
      </c>
      <c r="K1179" s="59">
        <f t="shared" si="260"/>
        <v>4.6314376568320483</v>
      </c>
      <c r="L1179" s="60">
        <v>5.1500000000000004E-2</v>
      </c>
      <c r="M1179" s="59"/>
      <c r="N1179" s="59">
        <f>SUM(M$1066:M1179)</f>
        <v>0</v>
      </c>
      <c r="O1179" s="59">
        <f>SUM(K$1066:K1179)</f>
        <v>3477.0286407778481</v>
      </c>
      <c r="P1179" s="60">
        <v>4.697544090984012E-2</v>
      </c>
      <c r="Q1179" s="59">
        <f t="shared" si="263"/>
        <v>3477.0286407778481</v>
      </c>
      <c r="R1179" s="57">
        <f t="shared" si="261"/>
        <v>2.3561538461538465</v>
      </c>
      <c r="S1179" s="61">
        <f t="shared" ref="S1179:S1186" si="266">R1179/R1180-1</f>
        <v>0</v>
      </c>
      <c r="T1179" s="43"/>
    </row>
    <row r="1180" spans="1:20" s="22" customFormat="1" x14ac:dyDescent="0.25">
      <c r="A1180" s="43" t="s">
        <v>21</v>
      </c>
      <c r="B1180" s="44">
        <v>11</v>
      </c>
      <c r="C1180" s="44">
        <v>2004</v>
      </c>
      <c r="D1180" s="44" t="str">
        <f t="shared" si="262"/>
        <v>4X4X11/2004</v>
      </c>
      <c r="E1180" s="55">
        <v>163.36000000000001</v>
      </c>
      <c r="F1180" s="55">
        <v>3.56</v>
      </c>
      <c r="G1180" s="59">
        <f t="shared" si="257"/>
        <v>6.676800000000001</v>
      </c>
      <c r="H1180" s="59">
        <f t="shared" si="258"/>
        <v>14.321736000000003</v>
      </c>
      <c r="I1180" s="59">
        <f t="shared" si="259"/>
        <v>187.91853600000005</v>
      </c>
      <c r="J1180" s="59">
        <f t="shared" si="256"/>
        <v>194.03532452414706</v>
      </c>
      <c r="K1180" s="59">
        <f t="shared" si="260"/>
        <v>6.1167885241470117</v>
      </c>
      <c r="L1180" s="60">
        <v>4.9299999999999997E-2</v>
      </c>
      <c r="M1180" s="59"/>
      <c r="N1180" s="59">
        <f>SUM(M$1066:M1180)</f>
        <v>0</v>
      </c>
      <c r="O1180" s="59">
        <f>SUM(K$1066:K1180)</f>
        <v>3483.1454293019951</v>
      </c>
      <c r="P1180" s="60">
        <v>5.5051920224163504E-2</v>
      </c>
      <c r="Q1180" s="59">
        <f t="shared" si="263"/>
        <v>3483.1454293019951</v>
      </c>
      <c r="R1180" s="57">
        <f t="shared" si="261"/>
        <v>2.3561538461538465</v>
      </c>
      <c r="S1180" s="61">
        <f t="shared" si="266"/>
        <v>0</v>
      </c>
      <c r="T1180" s="43"/>
    </row>
    <row r="1181" spans="1:20" s="22" customFormat="1" x14ac:dyDescent="0.25">
      <c r="A1181" s="43" t="s">
        <v>21</v>
      </c>
      <c r="B1181" s="44">
        <v>10</v>
      </c>
      <c r="C1181" s="44">
        <v>2004</v>
      </c>
      <c r="D1181" s="44" t="str">
        <f t="shared" si="262"/>
        <v>4X4X10/2004</v>
      </c>
      <c r="E1181" s="55">
        <v>163.36000000000001</v>
      </c>
      <c r="F1181" s="55">
        <v>3.56</v>
      </c>
      <c r="G1181" s="59">
        <f t="shared" si="257"/>
        <v>6.676800000000001</v>
      </c>
      <c r="H1181" s="59">
        <f t="shared" si="258"/>
        <v>14.321736000000003</v>
      </c>
      <c r="I1181" s="59">
        <f t="shared" si="259"/>
        <v>187.91853600000005</v>
      </c>
      <c r="J1181" s="59">
        <f t="shared" si="256"/>
        <v>186.21449750848856</v>
      </c>
      <c r="K1181" s="59">
        <f t="shared" si="260"/>
        <v>-1.7040384915114828</v>
      </c>
      <c r="L1181" s="60">
        <v>4.7500000000000001E-2</v>
      </c>
      <c r="M1181" s="59"/>
      <c r="N1181" s="59">
        <f>SUM(M$1066:M1181)</f>
        <v>0</v>
      </c>
      <c r="O1181" s="59">
        <f>SUM(K$1066:K1181)</f>
        <v>3481.4413908104834</v>
      </c>
      <c r="P1181" s="60">
        <v>1.2526784242624031E-2</v>
      </c>
      <c r="Q1181" s="59">
        <f t="shared" si="263"/>
        <v>3481.4413908104834</v>
      </c>
      <c r="R1181" s="57">
        <f t="shared" si="261"/>
        <v>2.3561538461538465</v>
      </c>
      <c r="S1181" s="61">
        <f t="shared" si="266"/>
        <v>0</v>
      </c>
      <c r="T1181" s="43"/>
    </row>
    <row r="1182" spans="1:20" s="22" customFormat="1" x14ac:dyDescent="0.25">
      <c r="A1182" s="43" t="s">
        <v>21</v>
      </c>
      <c r="B1182" s="44">
        <v>9</v>
      </c>
      <c r="C1182" s="44">
        <v>2004</v>
      </c>
      <c r="D1182" s="44" t="str">
        <f t="shared" si="262"/>
        <v>4X4X9/2004</v>
      </c>
      <c r="E1182" s="55">
        <v>163.36000000000001</v>
      </c>
      <c r="F1182" s="55">
        <v>3.56</v>
      </c>
      <c r="G1182" s="59">
        <f t="shared" si="257"/>
        <v>6.676800000000001</v>
      </c>
      <c r="H1182" s="59">
        <f t="shared" si="258"/>
        <v>14.321736000000003</v>
      </c>
      <c r="I1182" s="59">
        <f t="shared" si="259"/>
        <v>187.91853600000005</v>
      </c>
      <c r="J1182" s="59">
        <f t="shared" si="256"/>
        <v>188.79112656403498</v>
      </c>
      <c r="K1182" s="59">
        <f t="shared" si="260"/>
        <v>0.87259056403493673</v>
      </c>
      <c r="L1182" s="60">
        <v>4.58E-2</v>
      </c>
      <c r="M1182" s="59"/>
      <c r="N1182" s="59">
        <f>SUM(M$1066:M1182)</f>
        <v>0</v>
      </c>
      <c r="O1182" s="59">
        <f>SUM(K$1066:K1182)</f>
        <v>3482.3139813745183</v>
      </c>
      <c r="P1182" s="60">
        <v>2.6537003461348279E-2</v>
      </c>
      <c r="Q1182" s="59">
        <f t="shared" si="263"/>
        <v>3482.3139813745183</v>
      </c>
      <c r="R1182" s="57">
        <f t="shared" si="261"/>
        <v>2.3561538461538465</v>
      </c>
      <c r="S1182" s="61">
        <f t="shared" si="266"/>
        <v>0</v>
      </c>
      <c r="T1182" s="43"/>
    </row>
    <row r="1183" spans="1:20" s="22" customFormat="1" x14ac:dyDescent="0.25">
      <c r="A1183" s="43" t="s">
        <v>21</v>
      </c>
      <c r="B1183" s="44">
        <v>8</v>
      </c>
      <c r="C1183" s="44">
        <v>2004</v>
      </c>
      <c r="D1183" s="44" t="str">
        <f t="shared" si="262"/>
        <v>4X4X8/2004</v>
      </c>
      <c r="E1183" s="55">
        <v>163.36000000000001</v>
      </c>
      <c r="F1183" s="55">
        <v>3.56</v>
      </c>
      <c r="G1183" s="59">
        <f t="shared" si="257"/>
        <v>6.676800000000001</v>
      </c>
      <c r="H1183" s="59">
        <f t="shared" si="258"/>
        <v>14.321736000000003</v>
      </c>
      <c r="I1183" s="59">
        <f t="shared" si="259"/>
        <v>187.91853600000005</v>
      </c>
      <c r="J1183" s="59">
        <f t="shared" si="256"/>
        <v>188.03329448887428</v>
      </c>
      <c r="K1183" s="59">
        <f t="shared" si="260"/>
        <v>0.11475848887423012</v>
      </c>
      <c r="L1183" s="60">
        <v>4.4299999999999999E-2</v>
      </c>
      <c r="M1183" s="59"/>
      <c r="N1183" s="59">
        <f>SUM(M$1066:M1183)</f>
        <v>0</v>
      </c>
      <c r="O1183" s="59">
        <f>SUM(K$1066:K1183)</f>
        <v>3482.4287398633924</v>
      </c>
      <c r="P1183" s="60">
        <v>2.2416350749958795E-2</v>
      </c>
      <c r="Q1183" s="59">
        <f t="shared" si="263"/>
        <v>3482.4287398633924</v>
      </c>
      <c r="R1183" s="57">
        <f t="shared" si="261"/>
        <v>2.3561538461538465</v>
      </c>
      <c r="S1183" s="61">
        <f t="shared" si="266"/>
        <v>-7.3418640529993362E-2</v>
      </c>
      <c r="T1183" s="43"/>
    </row>
    <row r="1184" spans="1:20" s="22" customFormat="1" x14ac:dyDescent="0.25">
      <c r="A1184" s="43" t="s">
        <v>22</v>
      </c>
      <c r="B1184" s="44">
        <v>5</v>
      </c>
      <c r="C1184" s="44">
        <v>2014</v>
      </c>
      <c r="D1184" s="44" t="str">
        <f t="shared" si="262"/>
        <v>4X5X5/2014</v>
      </c>
      <c r="E1184" s="55">
        <v>220.38</v>
      </c>
      <c r="F1184" s="55">
        <v>4.2699999999999996</v>
      </c>
      <c r="G1184" s="59">
        <f t="shared" si="257"/>
        <v>8.9860000000000007</v>
      </c>
      <c r="H1184" s="59">
        <f t="shared" si="258"/>
        <v>19.27497</v>
      </c>
      <c r="I1184" s="59">
        <f t="shared" si="259"/>
        <v>252.91096999999999</v>
      </c>
      <c r="J1184" s="59">
        <f t="shared" si="256"/>
        <v>331.54434183411485</v>
      </c>
      <c r="K1184" s="59">
        <f t="shared" si="260"/>
        <v>78.633371834114854</v>
      </c>
      <c r="L1184" s="60">
        <v>3.2500000000000001E-2</v>
      </c>
      <c r="M1184" s="59"/>
      <c r="N1184" s="59">
        <f>SUM(M$1184:M1184)</f>
        <v>0</v>
      </c>
      <c r="O1184" s="59">
        <f>SUM(K$1184:K1184)</f>
        <v>78.633371834114854</v>
      </c>
      <c r="P1184" s="60">
        <v>0.3363130128956624</v>
      </c>
      <c r="Q1184" s="59">
        <f t="shared" si="263"/>
        <v>78.633371834114854</v>
      </c>
      <c r="R1184" s="57">
        <f t="shared" si="261"/>
        <v>2.5428461538461535</v>
      </c>
      <c r="S1184" s="61">
        <f t="shared" si="266"/>
        <v>0</v>
      </c>
      <c r="T1184" s="43"/>
    </row>
    <row r="1185" spans="1:22" s="22" customFormat="1" x14ac:dyDescent="0.25">
      <c r="A1185" s="43" t="s">
        <v>22</v>
      </c>
      <c r="B1185" s="44">
        <v>4</v>
      </c>
      <c r="C1185" s="44">
        <v>2014</v>
      </c>
      <c r="D1185" s="44" t="str">
        <f t="shared" si="262"/>
        <v>4X5X4/2014</v>
      </c>
      <c r="E1185" s="55">
        <v>220.38</v>
      </c>
      <c r="F1185" s="55">
        <v>4.2699999999999996</v>
      </c>
      <c r="G1185" s="59">
        <f t="shared" si="257"/>
        <v>8.9860000000000007</v>
      </c>
      <c r="H1185" s="59">
        <f t="shared" si="258"/>
        <v>19.27497</v>
      </c>
      <c r="I1185" s="59">
        <f t="shared" si="259"/>
        <v>252.91096999999999</v>
      </c>
      <c r="J1185" s="59">
        <f t="shared" si="256"/>
        <v>331.32619663716292</v>
      </c>
      <c r="K1185" s="59">
        <f t="shared" si="260"/>
        <v>78.415226637162931</v>
      </c>
      <c r="L1185" s="60">
        <v>3.2500000000000001E-2</v>
      </c>
      <c r="M1185" s="59"/>
      <c r="N1185" s="59">
        <f>SUM(M$1184:M1185)</f>
        <v>0</v>
      </c>
      <c r="O1185" s="59">
        <f>SUM(K$1184:K1185)</f>
        <v>157.04859847127778</v>
      </c>
      <c r="P1185" s="60">
        <v>0.33543376318874563</v>
      </c>
      <c r="Q1185" s="59">
        <f t="shared" si="263"/>
        <v>157.04859847127778</v>
      </c>
      <c r="R1185" s="57">
        <f t="shared" si="261"/>
        <v>2.5428461538461535</v>
      </c>
      <c r="S1185" s="61">
        <f t="shared" si="266"/>
        <v>0</v>
      </c>
      <c r="T1185" s="43"/>
    </row>
    <row r="1186" spans="1:22" s="22" customFormat="1" x14ac:dyDescent="0.25">
      <c r="A1186" s="43" t="s">
        <v>22</v>
      </c>
      <c r="B1186" s="44">
        <v>3</v>
      </c>
      <c r="C1186" s="44">
        <v>2014</v>
      </c>
      <c r="D1186" s="44" t="str">
        <f t="shared" si="262"/>
        <v>4X5X3/2014</v>
      </c>
      <c r="E1186" s="55">
        <v>220.38</v>
      </c>
      <c r="F1186" s="55">
        <v>4.2699999999999996</v>
      </c>
      <c r="G1186" s="59">
        <f t="shared" si="257"/>
        <v>8.9860000000000007</v>
      </c>
      <c r="H1186" s="59">
        <f t="shared" si="258"/>
        <v>19.27497</v>
      </c>
      <c r="I1186" s="59">
        <f t="shared" si="259"/>
        <v>252.91096999999999</v>
      </c>
      <c r="J1186" s="59">
        <f t="shared" si="256"/>
        <v>329.54467752872216</v>
      </c>
      <c r="K1186" s="59">
        <f t="shared" si="260"/>
        <v>76.633707528722169</v>
      </c>
      <c r="L1186" s="60">
        <v>3.2500000000000001E-2</v>
      </c>
      <c r="M1186" s="59"/>
      <c r="N1186" s="59">
        <f>SUM(M$1184:M1186)</f>
        <v>0</v>
      </c>
      <c r="O1186" s="59">
        <f>SUM(K$1184:K1186)</f>
        <v>233.68230599999995</v>
      </c>
      <c r="P1186" s="60">
        <v>0.32825322391559203</v>
      </c>
      <c r="Q1186" s="59">
        <f t="shared" si="263"/>
        <v>233.68230599999995</v>
      </c>
      <c r="R1186" s="57">
        <f t="shared" si="261"/>
        <v>2.5428461538461535</v>
      </c>
      <c r="S1186" s="61">
        <f t="shared" si="266"/>
        <v>0</v>
      </c>
      <c r="T1186" s="43"/>
    </row>
    <row r="1187" spans="1:22" s="22" customFormat="1" x14ac:dyDescent="0.25">
      <c r="A1187" s="43" t="s">
        <v>22</v>
      </c>
      <c r="B1187" s="44">
        <v>2</v>
      </c>
      <c r="C1187" s="44">
        <v>2014</v>
      </c>
      <c r="D1187" s="44" t="str">
        <f t="shared" si="262"/>
        <v>4X5X2/2014</v>
      </c>
      <c r="E1187" s="55">
        <v>220.38</v>
      </c>
      <c r="F1187" s="55">
        <v>4.2699999999999996</v>
      </c>
      <c r="G1187" s="59">
        <f t="shared" si="257"/>
        <v>8.9860000000000007</v>
      </c>
      <c r="H1187" s="59">
        <f t="shared" si="258"/>
        <v>19.27497</v>
      </c>
      <c r="I1187" s="59">
        <f t="shared" si="259"/>
        <v>252.91096999999999</v>
      </c>
      <c r="J1187" s="59">
        <f t="shared" si="256"/>
        <v>329.36288986459556</v>
      </c>
      <c r="K1187" s="59">
        <f t="shared" si="260"/>
        <v>76.451919864595567</v>
      </c>
      <c r="L1187" s="60">
        <v>3.2500000000000001E-2</v>
      </c>
      <c r="M1187" s="59"/>
      <c r="N1187" s="59">
        <f>SUM(M$1184:M1187)</f>
        <v>0</v>
      </c>
      <c r="O1187" s="59">
        <f>SUM(K$1184:K1187)</f>
        <v>310.13422586459552</v>
      </c>
      <c r="P1187" s="60">
        <v>0.32752051582649477</v>
      </c>
      <c r="Q1187" s="59">
        <f t="shared" si="263"/>
        <v>310.13422586459552</v>
      </c>
      <c r="R1187" s="57">
        <f t="shared" si="261"/>
        <v>2.5428461538461535</v>
      </c>
      <c r="S1187" s="61"/>
      <c r="T1187" s="43"/>
    </row>
    <row r="1188" spans="1:22" s="22" customFormat="1" x14ac:dyDescent="0.25">
      <c r="A1188" s="43" t="s">
        <v>22</v>
      </c>
      <c r="B1188" s="44">
        <v>1</v>
      </c>
      <c r="C1188" s="44">
        <v>2014</v>
      </c>
      <c r="D1188" s="44" t="str">
        <f t="shared" si="262"/>
        <v>4X5X1/2014</v>
      </c>
      <c r="E1188" s="55">
        <v>220.38</v>
      </c>
      <c r="F1188" s="55">
        <v>4.2699999999999996</v>
      </c>
      <c r="G1188" s="59">
        <f t="shared" si="257"/>
        <v>8.9860000000000007</v>
      </c>
      <c r="H1188" s="59">
        <f t="shared" si="258"/>
        <v>19.27497</v>
      </c>
      <c r="I1188" s="59">
        <f t="shared" si="259"/>
        <v>252.91096999999999</v>
      </c>
      <c r="J1188" s="59">
        <f t="shared" si="256"/>
        <v>328.45395154396249</v>
      </c>
      <c r="K1188" s="59">
        <f t="shared" si="260"/>
        <v>75.542981543962497</v>
      </c>
      <c r="L1188" s="60">
        <v>3.2500000000000001E-2</v>
      </c>
      <c r="M1188" s="59"/>
      <c r="N1188" s="59">
        <f>SUM(M$1184:M1188)</f>
        <v>0</v>
      </c>
      <c r="O1188" s="59">
        <f>SUM(K$1184:K1188)</f>
        <v>385.67720740855805</v>
      </c>
      <c r="P1188" s="60">
        <v>0.32385697538100827</v>
      </c>
      <c r="Q1188" s="59">
        <f t="shared" si="263"/>
        <v>385.67720740855805</v>
      </c>
      <c r="R1188" s="57">
        <f t="shared" si="261"/>
        <v>2.5428461538461535</v>
      </c>
      <c r="S1188" s="61">
        <f>R1188/R1189-1</f>
        <v>0</v>
      </c>
      <c r="T1188" s="43"/>
    </row>
    <row r="1189" spans="1:22" s="22" customFormat="1" x14ac:dyDescent="0.25">
      <c r="A1189" s="43" t="s">
        <v>22</v>
      </c>
      <c r="B1189" s="44">
        <v>12</v>
      </c>
      <c r="C1189" s="44">
        <v>2013</v>
      </c>
      <c r="D1189" s="44" t="str">
        <f t="shared" si="262"/>
        <v>4X5X12/2013</v>
      </c>
      <c r="E1189" s="55">
        <v>220.38</v>
      </c>
      <c r="F1189" s="55">
        <v>4.2699999999999996</v>
      </c>
      <c r="G1189" s="59">
        <f t="shared" si="257"/>
        <v>8.9860000000000007</v>
      </c>
      <c r="H1189" s="59">
        <f t="shared" si="258"/>
        <v>19.27497</v>
      </c>
      <c r="I1189" s="59">
        <f t="shared" si="259"/>
        <v>252.91096999999999</v>
      </c>
      <c r="J1189" s="59">
        <f t="shared" si="256"/>
        <v>329.1811022004689</v>
      </c>
      <c r="K1189" s="59">
        <f t="shared" si="260"/>
        <v>76.270132200468908</v>
      </c>
      <c r="L1189" s="60">
        <v>3.2500000000000001E-2</v>
      </c>
      <c r="M1189" s="59"/>
      <c r="N1189" s="59">
        <f>SUM(M$1184:M1189)</f>
        <v>0</v>
      </c>
      <c r="O1189" s="59">
        <f>SUM(K$1184:K1189)</f>
        <v>461.94733960902693</v>
      </c>
      <c r="P1189" s="60">
        <v>0.32678780773739746</v>
      </c>
      <c r="Q1189" s="59">
        <f t="shared" si="263"/>
        <v>461.94733960902693</v>
      </c>
      <c r="R1189" s="57">
        <f t="shared" si="261"/>
        <v>2.5428461538461535</v>
      </c>
      <c r="S1189" s="61">
        <f t="shared" ref="S1189:S1196" si="267">R1189/R1190-1</f>
        <v>0</v>
      </c>
      <c r="T1189" s="43"/>
    </row>
    <row r="1190" spans="1:22" s="22" customFormat="1" x14ac:dyDescent="0.25">
      <c r="A1190" s="43" t="s">
        <v>22</v>
      </c>
      <c r="B1190" s="44">
        <v>11</v>
      </c>
      <c r="C1190" s="44">
        <v>2013</v>
      </c>
      <c r="D1190" s="44" t="str">
        <f t="shared" si="262"/>
        <v>4X5X11/2013</v>
      </c>
      <c r="E1190" s="55">
        <v>220.38</v>
      </c>
      <c r="F1190" s="55">
        <v>4.2699999999999996</v>
      </c>
      <c r="G1190" s="59">
        <f t="shared" si="257"/>
        <v>8.9860000000000007</v>
      </c>
      <c r="H1190" s="59">
        <f t="shared" si="258"/>
        <v>19.27497</v>
      </c>
      <c r="I1190" s="59">
        <f t="shared" si="259"/>
        <v>252.91096999999999</v>
      </c>
      <c r="J1190" s="59">
        <f t="shared" si="256"/>
        <v>330.81719117760844</v>
      </c>
      <c r="K1190" s="59">
        <f t="shared" si="260"/>
        <v>77.906221177608444</v>
      </c>
      <c r="L1190" s="60">
        <v>3.2500000000000001E-2</v>
      </c>
      <c r="M1190" s="59"/>
      <c r="N1190" s="59">
        <f>SUM(M$1184:M1190)</f>
        <v>0</v>
      </c>
      <c r="O1190" s="59">
        <f>SUM(K$1184:K1190)</f>
        <v>539.8535607866354</v>
      </c>
      <c r="P1190" s="60">
        <v>0.33338218053927315</v>
      </c>
      <c r="Q1190" s="59">
        <f t="shared" si="263"/>
        <v>539.8535607866354</v>
      </c>
      <c r="R1190" s="57">
        <f t="shared" si="261"/>
        <v>2.5428461538461535</v>
      </c>
      <c r="S1190" s="61">
        <f t="shared" si="267"/>
        <v>0</v>
      </c>
      <c r="T1190" s="43"/>
    </row>
    <row r="1191" spans="1:22" s="22" customFormat="1" x14ac:dyDescent="0.25">
      <c r="A1191" s="43" t="s">
        <v>22</v>
      </c>
      <c r="B1191" s="44">
        <v>10</v>
      </c>
      <c r="C1191" s="44">
        <v>2013</v>
      </c>
      <c r="D1191" s="44" t="str">
        <f t="shared" si="262"/>
        <v>4X5X10/2013</v>
      </c>
      <c r="E1191" s="55">
        <v>220.38</v>
      </c>
      <c r="F1191" s="55">
        <v>4.2699999999999996</v>
      </c>
      <c r="G1191" s="59">
        <f t="shared" si="257"/>
        <v>8.9860000000000007</v>
      </c>
      <c r="H1191" s="59">
        <f t="shared" si="258"/>
        <v>19.27497</v>
      </c>
      <c r="I1191" s="59">
        <f t="shared" si="259"/>
        <v>252.91096999999999</v>
      </c>
      <c r="J1191" s="59">
        <f t="shared" si="256"/>
        <v>329.54467752872216</v>
      </c>
      <c r="K1191" s="59">
        <f t="shared" si="260"/>
        <v>76.633707528722169</v>
      </c>
      <c r="L1191" s="60">
        <v>3.2500000000000001E-2</v>
      </c>
      <c r="M1191" s="59"/>
      <c r="N1191" s="59">
        <f>SUM(M$1184:M1191)</f>
        <v>0</v>
      </c>
      <c r="O1191" s="59">
        <f>SUM(K$1184:K1191)</f>
        <v>616.4872683153576</v>
      </c>
      <c r="P1191" s="60">
        <v>0.32825322391559203</v>
      </c>
      <c r="Q1191" s="59">
        <f t="shared" si="263"/>
        <v>616.4872683153576</v>
      </c>
      <c r="R1191" s="57">
        <f t="shared" si="261"/>
        <v>2.5428461538461535</v>
      </c>
      <c r="S1191" s="61">
        <f t="shared" si="267"/>
        <v>3.2902137232845741E-2</v>
      </c>
      <c r="T1191" s="43"/>
    </row>
    <row r="1192" spans="1:22" s="22" customFormat="1" x14ac:dyDescent="0.25">
      <c r="A1192" s="43" t="s">
        <v>22</v>
      </c>
      <c r="B1192" s="44">
        <v>9</v>
      </c>
      <c r="C1192" s="44">
        <v>2013</v>
      </c>
      <c r="D1192" s="44" t="str">
        <f t="shared" si="262"/>
        <v>4X5X9/2013</v>
      </c>
      <c r="E1192" s="55">
        <v>213.36</v>
      </c>
      <c r="F1192" s="55">
        <v>4.2699999999999996</v>
      </c>
      <c r="G1192" s="59">
        <f t="shared" si="257"/>
        <v>8.7052000000000014</v>
      </c>
      <c r="H1192" s="59">
        <f t="shared" si="258"/>
        <v>18.672654000000001</v>
      </c>
      <c r="I1192" s="59">
        <f t="shared" si="259"/>
        <v>245.00785400000001</v>
      </c>
      <c r="J1192" s="59">
        <f t="shared" si="256"/>
        <v>319.03131040145325</v>
      </c>
      <c r="K1192" s="59">
        <f t="shared" si="260"/>
        <v>74.023456401453245</v>
      </c>
      <c r="L1192" s="60">
        <v>3.2500000000000001E-2</v>
      </c>
      <c r="M1192" s="59"/>
      <c r="N1192" s="59">
        <f>SUM(M$1184:M1192)</f>
        <v>0</v>
      </c>
      <c r="O1192" s="59">
        <f>SUM(K$1184:K1192)</f>
        <v>690.51072471681084</v>
      </c>
      <c r="P1192" s="60">
        <v>0.3281864971238268</v>
      </c>
      <c r="Q1192" s="59">
        <f t="shared" si="263"/>
        <v>690.51072471681084</v>
      </c>
      <c r="R1192" s="57">
        <f t="shared" si="261"/>
        <v>2.461846153846154</v>
      </c>
      <c r="S1192" s="61">
        <f t="shared" si="267"/>
        <v>0</v>
      </c>
      <c r="T1192" s="43"/>
    </row>
    <row r="1193" spans="1:22" s="22" customFormat="1" x14ac:dyDescent="0.25">
      <c r="A1193" s="43" t="s">
        <v>22</v>
      </c>
      <c r="B1193" s="44">
        <v>8</v>
      </c>
      <c r="C1193" s="44">
        <v>2013</v>
      </c>
      <c r="D1193" s="44" t="str">
        <f t="shared" si="262"/>
        <v>4X5X8/2013</v>
      </c>
      <c r="E1193" s="55">
        <v>213.36</v>
      </c>
      <c r="F1193" s="55">
        <v>4.2699999999999996</v>
      </c>
      <c r="G1193" s="59">
        <f t="shared" si="257"/>
        <v>8.7052000000000014</v>
      </c>
      <c r="H1193" s="59">
        <f t="shared" si="258"/>
        <v>18.672654000000001</v>
      </c>
      <c r="I1193" s="59">
        <f t="shared" si="259"/>
        <v>245.00785400000001</v>
      </c>
      <c r="J1193" s="59">
        <f t="shared" si="256"/>
        <v>310.92281003451404</v>
      </c>
      <c r="K1193" s="59">
        <f t="shared" si="260"/>
        <v>65.914956034514034</v>
      </c>
      <c r="L1193" s="60">
        <v>3.2500000000000001E-2</v>
      </c>
      <c r="M1193" s="59"/>
      <c r="N1193" s="59">
        <f>SUM(M$1184:M1193)</f>
        <v>0</v>
      </c>
      <c r="O1193" s="59">
        <f>SUM(K$1184:K1193)</f>
        <v>756.42568075132488</v>
      </c>
      <c r="P1193" s="60">
        <v>0.29442930669088707</v>
      </c>
      <c r="Q1193" s="59">
        <f t="shared" si="263"/>
        <v>756.42568075132488</v>
      </c>
      <c r="R1193" s="57">
        <f t="shared" si="261"/>
        <v>2.461846153846154</v>
      </c>
      <c r="S1193" s="61">
        <f t="shared" si="267"/>
        <v>0</v>
      </c>
      <c r="T1193" s="43"/>
    </row>
    <row r="1194" spans="1:22" s="22" customFormat="1" x14ac:dyDescent="0.25">
      <c r="A1194" s="43" t="s">
        <v>22</v>
      </c>
      <c r="B1194" s="44">
        <v>7</v>
      </c>
      <c r="C1194" s="44">
        <v>2013</v>
      </c>
      <c r="D1194" s="44" t="str">
        <f t="shared" si="262"/>
        <v>4X5X7/2013</v>
      </c>
      <c r="E1194" s="55">
        <v>213.36</v>
      </c>
      <c r="F1194" s="55">
        <v>4.2699999999999996</v>
      </c>
      <c r="G1194" s="59">
        <f t="shared" si="257"/>
        <v>8.7052000000000014</v>
      </c>
      <c r="H1194" s="59">
        <f t="shared" si="258"/>
        <v>18.672654000000001</v>
      </c>
      <c r="I1194" s="59">
        <f t="shared" si="259"/>
        <v>245.00785400000001</v>
      </c>
      <c r="J1194" s="59">
        <f t="shared" si="256"/>
        <v>311.39550288101725</v>
      </c>
      <c r="K1194" s="59">
        <f t="shared" si="260"/>
        <v>66.387648881017242</v>
      </c>
      <c r="L1194" s="60">
        <v>3.2500000000000001E-2</v>
      </c>
      <c r="M1194" s="59"/>
      <c r="N1194" s="59">
        <f>SUM(M$1184:M1194)</f>
        <v>0</v>
      </c>
      <c r="O1194" s="59">
        <f>SUM(K$1184:K1194)</f>
        <v>822.81332963234217</v>
      </c>
      <c r="P1194" s="60">
        <v>0.2963972146533454</v>
      </c>
      <c r="Q1194" s="59">
        <f t="shared" si="263"/>
        <v>822.81332963234217</v>
      </c>
      <c r="R1194" s="57">
        <f t="shared" si="261"/>
        <v>2.461846153846154</v>
      </c>
      <c r="S1194" s="61">
        <f t="shared" si="267"/>
        <v>0</v>
      </c>
      <c r="T1194" s="43"/>
    </row>
    <row r="1195" spans="1:22" s="22" customFormat="1" x14ac:dyDescent="0.25">
      <c r="A1195" s="43" t="s">
        <v>22</v>
      </c>
      <c r="B1195" s="44">
        <v>6</v>
      </c>
      <c r="C1195" s="44">
        <v>2013</v>
      </c>
      <c r="D1195" s="44" t="str">
        <f t="shared" si="262"/>
        <v>4X5X6/2013</v>
      </c>
      <c r="E1195" s="55">
        <v>213.36</v>
      </c>
      <c r="F1195" s="55">
        <v>4.2699999999999996</v>
      </c>
      <c r="G1195" s="59">
        <f t="shared" si="257"/>
        <v>8.7052000000000014</v>
      </c>
      <c r="H1195" s="59">
        <f t="shared" si="258"/>
        <v>18.672654000000001</v>
      </c>
      <c r="I1195" s="59">
        <f t="shared" si="259"/>
        <v>245.00785400000001</v>
      </c>
      <c r="J1195" s="59">
        <f t="shared" si="256"/>
        <v>312.9226643851045</v>
      </c>
      <c r="K1195" s="59">
        <f t="shared" si="260"/>
        <v>67.914810385104488</v>
      </c>
      <c r="L1195" s="60">
        <v>3.2500000000000001E-2</v>
      </c>
      <c r="M1195" s="59"/>
      <c r="N1195" s="59">
        <f>SUM(M$1184:M1195)</f>
        <v>0</v>
      </c>
      <c r="O1195" s="59">
        <f>SUM(K$1184:K1195)</f>
        <v>890.72814001744666</v>
      </c>
      <c r="P1195" s="60">
        <v>0.30275507114744171</v>
      </c>
      <c r="Q1195" s="59">
        <f t="shared" si="263"/>
        <v>890.72814001744666</v>
      </c>
      <c r="R1195" s="57">
        <f t="shared" si="261"/>
        <v>2.461846153846154</v>
      </c>
      <c r="S1195" s="61">
        <f t="shared" si="267"/>
        <v>0</v>
      </c>
      <c r="T1195" s="43"/>
    </row>
    <row r="1196" spans="1:22" s="22" customFormat="1" x14ac:dyDescent="0.25">
      <c r="A1196" s="43" t="s">
        <v>22</v>
      </c>
      <c r="B1196" s="44">
        <v>5</v>
      </c>
      <c r="C1196" s="44">
        <v>2013</v>
      </c>
      <c r="D1196" s="44" t="str">
        <f t="shared" si="262"/>
        <v>4X5X5/2013</v>
      </c>
      <c r="E1196" s="55">
        <v>213.36</v>
      </c>
      <c r="F1196" s="55">
        <v>4.2699999999999996</v>
      </c>
      <c r="G1196" s="59">
        <f t="shared" si="257"/>
        <v>8.7052000000000014</v>
      </c>
      <c r="H1196" s="59">
        <f t="shared" si="258"/>
        <v>18.672654000000001</v>
      </c>
      <c r="I1196" s="59">
        <f t="shared" si="259"/>
        <v>245.00785400000001</v>
      </c>
      <c r="J1196" s="59">
        <f t="shared" si="256"/>
        <v>315.10432367665766</v>
      </c>
      <c r="K1196" s="59">
        <f t="shared" si="260"/>
        <v>70.096469676657648</v>
      </c>
      <c r="L1196" s="60">
        <v>3.2500000000000001E-2</v>
      </c>
      <c r="M1196" s="59"/>
      <c r="N1196" s="59">
        <f>SUM(M$1184:M1196)</f>
        <v>0</v>
      </c>
      <c r="O1196" s="59">
        <f>SUM(K$1184:K1196)</f>
        <v>960.82460969410431</v>
      </c>
      <c r="P1196" s="60">
        <v>0.31183772328186499</v>
      </c>
      <c r="Q1196" s="59">
        <f t="shared" si="263"/>
        <v>960.82460969410431</v>
      </c>
      <c r="R1196" s="57">
        <f t="shared" si="261"/>
        <v>2.461846153846154</v>
      </c>
      <c r="S1196" s="61">
        <f t="shared" si="267"/>
        <v>0</v>
      </c>
      <c r="T1196" s="43"/>
    </row>
    <row r="1197" spans="1:22" s="22" customFormat="1" x14ac:dyDescent="0.25">
      <c r="A1197" s="43" t="s">
        <v>22</v>
      </c>
      <c r="B1197" s="44">
        <v>4</v>
      </c>
      <c r="C1197" s="44">
        <v>2013</v>
      </c>
      <c r="D1197" s="44" t="str">
        <f t="shared" si="262"/>
        <v>4X5X4/2013</v>
      </c>
      <c r="E1197" s="55">
        <v>213.36</v>
      </c>
      <c r="F1197" s="55">
        <v>4.2699999999999996</v>
      </c>
      <c r="G1197" s="59">
        <f t="shared" si="257"/>
        <v>8.7052000000000014</v>
      </c>
      <c r="H1197" s="59">
        <f t="shared" si="258"/>
        <v>18.672654000000001</v>
      </c>
      <c r="I1197" s="59">
        <f t="shared" si="259"/>
        <v>245.00785400000001</v>
      </c>
      <c r="J1197" s="59">
        <f t="shared" si="256"/>
        <v>315.43157257039059</v>
      </c>
      <c r="K1197" s="59">
        <f t="shared" si="260"/>
        <v>70.423718570390577</v>
      </c>
      <c r="L1197" s="60">
        <v>3.2500000000000001E-2</v>
      </c>
      <c r="M1197" s="59"/>
      <c r="N1197" s="59">
        <f>SUM(M$1184:M1197)</f>
        <v>0</v>
      </c>
      <c r="O1197" s="59">
        <f>SUM(K$1184:K1197)</f>
        <v>1031.2483282644948</v>
      </c>
      <c r="P1197" s="60">
        <v>0.31320012110202849</v>
      </c>
      <c r="Q1197" s="59">
        <f t="shared" si="263"/>
        <v>1031.2483282644948</v>
      </c>
      <c r="R1197" s="57">
        <f t="shared" si="261"/>
        <v>2.461846153846154</v>
      </c>
      <c r="S1197" s="61"/>
      <c r="T1197" s="43"/>
      <c r="V1197" s="25"/>
    </row>
    <row r="1198" spans="1:22" s="22" customFormat="1" x14ac:dyDescent="0.25">
      <c r="A1198" s="43" t="s">
        <v>22</v>
      </c>
      <c r="B1198" s="44">
        <v>3</v>
      </c>
      <c r="C1198" s="44">
        <v>2013</v>
      </c>
      <c r="D1198" s="44" t="str">
        <f t="shared" si="262"/>
        <v>4X5X3/2013</v>
      </c>
      <c r="E1198" s="55">
        <v>213.36</v>
      </c>
      <c r="F1198" s="55">
        <v>4.2699999999999996</v>
      </c>
      <c r="G1198" s="59">
        <f t="shared" si="257"/>
        <v>8.7052000000000014</v>
      </c>
      <c r="H1198" s="59">
        <f t="shared" si="258"/>
        <v>18.672654000000001</v>
      </c>
      <c r="I1198" s="59">
        <f t="shared" si="259"/>
        <v>245.00785400000001</v>
      </c>
      <c r="J1198" s="59">
        <f t="shared" si="256"/>
        <v>311.83183473932792</v>
      </c>
      <c r="K1198" s="59">
        <f t="shared" si="260"/>
        <v>66.823980739327908</v>
      </c>
      <c r="L1198" s="60">
        <v>3.2500000000000001E-2</v>
      </c>
      <c r="M1198" s="59"/>
      <c r="N1198" s="59">
        <f>SUM(M$1184:M1198)</f>
        <v>0</v>
      </c>
      <c r="O1198" s="59">
        <f>SUM(K$1184:K1198)</f>
        <v>1098.0723090038227</v>
      </c>
      <c r="P1198" s="60">
        <v>0.29821374508023007</v>
      </c>
      <c r="Q1198" s="59">
        <f t="shared" si="263"/>
        <v>1098.0723090038227</v>
      </c>
      <c r="R1198" s="57">
        <f t="shared" si="261"/>
        <v>2.461846153846154</v>
      </c>
      <c r="S1198" s="61">
        <f>R1198/R1199-1</f>
        <v>0</v>
      </c>
      <c r="T1198" s="43"/>
    </row>
    <row r="1199" spans="1:22" s="22" customFormat="1" x14ac:dyDescent="0.25">
      <c r="A1199" s="43" t="s">
        <v>22</v>
      </c>
      <c r="B1199" s="44">
        <v>2</v>
      </c>
      <c r="C1199" s="44">
        <v>2013</v>
      </c>
      <c r="D1199" s="44" t="str">
        <f t="shared" si="262"/>
        <v>4X5X2/2013</v>
      </c>
      <c r="E1199" s="55">
        <v>213.36</v>
      </c>
      <c r="F1199" s="55">
        <v>4.2699999999999996</v>
      </c>
      <c r="G1199" s="59">
        <f t="shared" si="257"/>
        <v>8.7052000000000014</v>
      </c>
      <c r="H1199" s="59">
        <f t="shared" si="258"/>
        <v>18.672654000000001</v>
      </c>
      <c r="I1199" s="59">
        <f t="shared" si="259"/>
        <v>245.00785400000001</v>
      </c>
      <c r="J1199" s="59">
        <f t="shared" si="256"/>
        <v>313.39535723160765</v>
      </c>
      <c r="K1199" s="59">
        <f t="shared" si="260"/>
        <v>68.387503231607639</v>
      </c>
      <c r="L1199" s="60">
        <v>3.2500000000000001E-2</v>
      </c>
      <c r="M1199" s="59"/>
      <c r="N1199" s="59">
        <f>SUM(M$1184:M1199)</f>
        <v>0</v>
      </c>
      <c r="O1199" s="59">
        <f>SUM(K$1184:K1199)</f>
        <v>1166.4598122354305</v>
      </c>
      <c r="P1199" s="60">
        <v>0.30472297910990004</v>
      </c>
      <c r="Q1199" s="59">
        <f t="shared" si="263"/>
        <v>1166.4598122354305</v>
      </c>
      <c r="R1199" s="57">
        <f t="shared" si="261"/>
        <v>2.461846153846154</v>
      </c>
      <c r="S1199" s="61">
        <f t="shared" ref="S1199:S1206" si="268">R1199/R1200-1</f>
        <v>0</v>
      </c>
      <c r="T1199" s="43"/>
    </row>
    <row r="1200" spans="1:22" s="22" customFormat="1" x14ac:dyDescent="0.25">
      <c r="A1200" s="43" t="s">
        <v>22</v>
      </c>
      <c r="B1200" s="44">
        <v>1</v>
      </c>
      <c r="C1200" s="44">
        <v>2013</v>
      </c>
      <c r="D1200" s="44" t="str">
        <f t="shared" si="262"/>
        <v>4X5X1/2013</v>
      </c>
      <c r="E1200" s="55">
        <v>213.36</v>
      </c>
      <c r="F1200" s="55">
        <v>4.2699999999999996</v>
      </c>
      <c r="G1200" s="59">
        <f t="shared" si="257"/>
        <v>8.7052000000000014</v>
      </c>
      <c r="H1200" s="59">
        <f t="shared" si="258"/>
        <v>18.672654000000001</v>
      </c>
      <c r="I1200" s="59">
        <f t="shared" si="259"/>
        <v>245.00785400000001</v>
      </c>
      <c r="J1200" s="59">
        <f t="shared" si="256"/>
        <v>313.54080118437787</v>
      </c>
      <c r="K1200" s="59">
        <f t="shared" si="260"/>
        <v>68.532947184377861</v>
      </c>
      <c r="L1200" s="60">
        <v>3.2500000000000001E-2</v>
      </c>
      <c r="M1200" s="59"/>
      <c r="N1200" s="59">
        <f>SUM(M$1184:M1200)</f>
        <v>0</v>
      </c>
      <c r="O1200" s="59">
        <f>SUM(K$1184:K1200)</f>
        <v>1234.9927594198084</v>
      </c>
      <c r="P1200" s="60">
        <v>0.30532848925219497</v>
      </c>
      <c r="Q1200" s="59">
        <f t="shared" si="263"/>
        <v>1234.9927594198084</v>
      </c>
      <c r="R1200" s="57">
        <f t="shared" si="261"/>
        <v>2.461846153846154</v>
      </c>
      <c r="S1200" s="61">
        <f t="shared" si="268"/>
        <v>0</v>
      </c>
      <c r="T1200" s="43"/>
    </row>
    <row r="1201" spans="1:20" s="22" customFormat="1" x14ac:dyDescent="0.25">
      <c r="A1201" s="43" t="s">
        <v>22</v>
      </c>
      <c r="B1201" s="44">
        <v>12</v>
      </c>
      <c r="C1201" s="44">
        <v>2012</v>
      </c>
      <c r="D1201" s="44" t="str">
        <f t="shared" si="262"/>
        <v>4X5X12/2012</v>
      </c>
      <c r="E1201" s="55">
        <v>213.36</v>
      </c>
      <c r="F1201" s="55">
        <v>4.2699999999999996</v>
      </c>
      <c r="G1201" s="59">
        <f t="shared" si="257"/>
        <v>8.7052000000000014</v>
      </c>
      <c r="H1201" s="59">
        <f t="shared" si="258"/>
        <v>18.672654000000001</v>
      </c>
      <c r="I1201" s="59">
        <f t="shared" si="259"/>
        <v>245.00785400000001</v>
      </c>
      <c r="J1201" s="59">
        <f t="shared" si="256"/>
        <v>315.43157257039059</v>
      </c>
      <c r="K1201" s="59">
        <f t="shared" si="260"/>
        <v>70.423718570390577</v>
      </c>
      <c r="L1201" s="60">
        <v>3.2500000000000001E-2</v>
      </c>
      <c r="M1201" s="59"/>
      <c r="N1201" s="59">
        <f>SUM(M$1184:M1201)</f>
        <v>0</v>
      </c>
      <c r="O1201" s="59">
        <f>SUM(K$1184:K1201)</f>
        <v>1305.4164779901989</v>
      </c>
      <c r="P1201" s="60">
        <v>0.31320012110202849</v>
      </c>
      <c r="Q1201" s="59">
        <f t="shared" si="263"/>
        <v>1305.4164779901989</v>
      </c>
      <c r="R1201" s="57">
        <f t="shared" si="261"/>
        <v>2.461846153846154</v>
      </c>
      <c r="S1201" s="61">
        <f t="shared" si="268"/>
        <v>0</v>
      </c>
      <c r="T1201" s="43"/>
    </row>
    <row r="1202" spans="1:20" s="22" customFormat="1" x14ac:dyDescent="0.25">
      <c r="A1202" s="43" t="s">
        <v>22</v>
      </c>
      <c r="B1202" s="44">
        <v>11</v>
      </c>
      <c r="C1202" s="44">
        <v>2012</v>
      </c>
      <c r="D1202" s="44" t="str">
        <f t="shared" si="262"/>
        <v>4X5X11/2012</v>
      </c>
      <c r="E1202" s="55">
        <v>213.36</v>
      </c>
      <c r="F1202" s="55">
        <v>4.2699999999999996</v>
      </c>
      <c r="G1202" s="59">
        <f t="shared" si="257"/>
        <v>8.7052000000000014</v>
      </c>
      <c r="H1202" s="59">
        <f t="shared" si="258"/>
        <v>18.672654000000001</v>
      </c>
      <c r="I1202" s="59">
        <f t="shared" si="259"/>
        <v>245.00785400000001</v>
      </c>
      <c r="J1202" s="59">
        <f t="shared" si="256"/>
        <v>303.94150030154407</v>
      </c>
      <c r="K1202" s="59">
        <f t="shared" si="260"/>
        <v>58.933646301544059</v>
      </c>
      <c r="L1202" s="60">
        <v>3.2500000000000001E-2</v>
      </c>
      <c r="M1202" s="59"/>
      <c r="N1202" s="59">
        <f>SUM(M$1184:M1202)</f>
        <v>0</v>
      </c>
      <c r="O1202" s="59">
        <f>SUM(K$1184:K1202)</f>
        <v>1364.350124291743</v>
      </c>
      <c r="P1202" s="60">
        <v>0.26536481986073268</v>
      </c>
      <c r="Q1202" s="59">
        <f t="shared" si="263"/>
        <v>1364.350124291743</v>
      </c>
      <c r="R1202" s="57">
        <f t="shared" si="261"/>
        <v>2.461846153846154</v>
      </c>
      <c r="S1202" s="61">
        <f t="shared" si="268"/>
        <v>8.8904766765336651E-2</v>
      </c>
      <c r="T1202" s="43"/>
    </row>
    <row r="1203" spans="1:20" s="22" customFormat="1" x14ac:dyDescent="0.25">
      <c r="A1203" s="43" t="s">
        <v>22</v>
      </c>
      <c r="B1203" s="44">
        <v>10</v>
      </c>
      <c r="C1203" s="44">
        <v>2012</v>
      </c>
      <c r="D1203" s="44" t="str">
        <f t="shared" si="262"/>
        <v>4X5X10/2012</v>
      </c>
      <c r="E1203" s="55">
        <v>195.94</v>
      </c>
      <c r="F1203" s="55">
        <v>4.2699999999999996</v>
      </c>
      <c r="G1203" s="59">
        <f t="shared" si="257"/>
        <v>8.0084</v>
      </c>
      <c r="H1203" s="59">
        <f t="shared" si="258"/>
        <v>17.178018000000002</v>
      </c>
      <c r="I1203" s="59">
        <f t="shared" si="259"/>
        <v>225.39641800000001</v>
      </c>
      <c r="J1203" s="59">
        <f t="shared" si="256"/>
        <v>278.5452875510137</v>
      </c>
      <c r="K1203" s="59">
        <f t="shared" si="260"/>
        <v>53.148869551013689</v>
      </c>
      <c r="L1203" s="60">
        <v>3.2500000000000001E-2</v>
      </c>
      <c r="M1203" s="59"/>
      <c r="N1203" s="59">
        <f>SUM(M$1184:M1203)</f>
        <v>0</v>
      </c>
      <c r="O1203" s="59">
        <f>SUM(K$1184:K1203)</f>
        <v>1417.4989938427566</v>
      </c>
      <c r="P1203" s="60">
        <v>0.2627328168781935</v>
      </c>
      <c r="Q1203" s="59">
        <f t="shared" si="263"/>
        <v>1417.4989938427566</v>
      </c>
      <c r="R1203" s="57">
        <f t="shared" si="261"/>
        <v>2.2608461538461535</v>
      </c>
      <c r="S1203" s="61">
        <f t="shared" si="268"/>
        <v>0</v>
      </c>
      <c r="T1203" s="43"/>
    </row>
    <row r="1204" spans="1:20" s="22" customFormat="1" x14ac:dyDescent="0.25">
      <c r="A1204" s="43" t="s">
        <v>22</v>
      </c>
      <c r="B1204" s="44">
        <v>9</v>
      </c>
      <c r="C1204" s="44">
        <v>2012</v>
      </c>
      <c r="D1204" s="44" t="str">
        <f t="shared" si="262"/>
        <v>4X5X9/2012</v>
      </c>
      <c r="E1204" s="55">
        <v>195.94</v>
      </c>
      <c r="F1204" s="55">
        <v>4.2699999999999996</v>
      </c>
      <c r="G1204" s="59">
        <f t="shared" si="257"/>
        <v>8.0084</v>
      </c>
      <c r="H1204" s="59">
        <f t="shared" si="258"/>
        <v>17.178018000000002</v>
      </c>
      <c r="I1204" s="59">
        <f t="shared" si="259"/>
        <v>225.39641800000001</v>
      </c>
      <c r="J1204" s="59">
        <f t="shared" si="256"/>
        <v>275.09119509345641</v>
      </c>
      <c r="K1204" s="59">
        <f t="shared" si="260"/>
        <v>49.694777093456395</v>
      </c>
      <c r="L1204" s="60">
        <v>3.2500000000000001E-2</v>
      </c>
      <c r="M1204" s="59"/>
      <c r="N1204" s="59">
        <f>SUM(M$1184:M1204)</f>
        <v>0</v>
      </c>
      <c r="O1204" s="59">
        <f>SUM(K$1184:K1204)</f>
        <v>1467.193770936213</v>
      </c>
      <c r="P1204" s="60">
        <v>0.24707433657491346</v>
      </c>
      <c r="Q1204" s="59">
        <f t="shared" si="263"/>
        <v>1467.193770936213</v>
      </c>
      <c r="R1204" s="57">
        <f t="shared" si="261"/>
        <v>2.2608461538461535</v>
      </c>
      <c r="S1204" s="61">
        <f t="shared" si="268"/>
        <v>0</v>
      </c>
      <c r="T1204" s="43"/>
    </row>
    <row r="1205" spans="1:20" s="22" customFormat="1" x14ac:dyDescent="0.25">
      <c r="A1205" s="43" t="s">
        <v>22</v>
      </c>
      <c r="B1205" s="44">
        <v>8</v>
      </c>
      <c r="C1205" s="44">
        <v>2012</v>
      </c>
      <c r="D1205" s="44" t="str">
        <f t="shared" si="262"/>
        <v>4X5X8/2012</v>
      </c>
      <c r="E1205" s="55">
        <v>195.94</v>
      </c>
      <c r="F1205" s="55">
        <v>4.2699999999999996</v>
      </c>
      <c r="G1205" s="59">
        <f t="shared" si="257"/>
        <v>8.0084</v>
      </c>
      <c r="H1205" s="59">
        <f t="shared" si="258"/>
        <v>17.178018000000002</v>
      </c>
      <c r="I1205" s="59">
        <f t="shared" si="259"/>
        <v>225.39641800000001</v>
      </c>
      <c r="J1205" s="59">
        <f t="shared" si="256"/>
        <v>275.67293698104498</v>
      </c>
      <c r="K1205" s="59">
        <f t="shared" si="260"/>
        <v>50.276518981044973</v>
      </c>
      <c r="L1205" s="60">
        <v>3.2500000000000001E-2</v>
      </c>
      <c r="M1205" s="59"/>
      <c r="N1205" s="59">
        <f>SUM(M$1184:M1205)</f>
        <v>0</v>
      </c>
      <c r="O1205" s="59">
        <f>SUM(K$1184:K1205)</f>
        <v>1517.470289917258</v>
      </c>
      <c r="P1205" s="60">
        <v>0.24971155431020273</v>
      </c>
      <c r="Q1205" s="59">
        <f t="shared" si="263"/>
        <v>1517.470289917258</v>
      </c>
      <c r="R1205" s="57">
        <f t="shared" si="261"/>
        <v>2.2608461538461535</v>
      </c>
      <c r="S1205" s="61">
        <f t="shared" si="268"/>
        <v>0</v>
      </c>
      <c r="T1205" s="43"/>
    </row>
    <row r="1206" spans="1:20" s="22" customFormat="1" x14ac:dyDescent="0.25">
      <c r="A1206" s="43" t="s">
        <v>22</v>
      </c>
      <c r="B1206" s="44">
        <v>7</v>
      </c>
      <c r="C1206" s="44">
        <v>2012</v>
      </c>
      <c r="D1206" s="44" t="str">
        <f t="shared" si="262"/>
        <v>4X5X7/2012</v>
      </c>
      <c r="E1206" s="55">
        <v>195.94</v>
      </c>
      <c r="F1206" s="55">
        <v>4.2699999999999996</v>
      </c>
      <c r="G1206" s="59">
        <f t="shared" si="257"/>
        <v>8.0084</v>
      </c>
      <c r="H1206" s="59">
        <f t="shared" si="258"/>
        <v>17.178018000000002</v>
      </c>
      <c r="I1206" s="59">
        <f t="shared" si="259"/>
        <v>225.39641800000001</v>
      </c>
      <c r="J1206" s="59">
        <f t="shared" si="256"/>
        <v>278.21805773924507</v>
      </c>
      <c r="K1206" s="59">
        <f t="shared" si="260"/>
        <v>52.821639739245057</v>
      </c>
      <c r="L1206" s="60">
        <v>3.2500000000000001E-2</v>
      </c>
      <c r="M1206" s="59"/>
      <c r="N1206" s="59">
        <f>SUM(M$1184:M1206)</f>
        <v>0</v>
      </c>
      <c r="O1206" s="59">
        <f>SUM(K$1184:K1206)</f>
        <v>1570.291929656503</v>
      </c>
      <c r="P1206" s="60">
        <v>0.26124938190209329</v>
      </c>
      <c r="Q1206" s="59">
        <f t="shared" si="263"/>
        <v>1570.291929656503</v>
      </c>
      <c r="R1206" s="57">
        <f t="shared" si="261"/>
        <v>2.2608461538461535</v>
      </c>
      <c r="S1206" s="61">
        <f t="shared" si="268"/>
        <v>0</v>
      </c>
      <c r="T1206" s="43"/>
    </row>
    <row r="1207" spans="1:20" s="22" customFormat="1" x14ac:dyDescent="0.25">
      <c r="A1207" s="43" t="s">
        <v>22</v>
      </c>
      <c r="B1207" s="44">
        <v>6</v>
      </c>
      <c r="C1207" s="44">
        <v>2012</v>
      </c>
      <c r="D1207" s="44" t="str">
        <f t="shared" si="262"/>
        <v>4X5X6/2012</v>
      </c>
      <c r="E1207" s="55">
        <v>195.94</v>
      </c>
      <c r="F1207" s="55">
        <v>4.2699999999999996</v>
      </c>
      <c r="G1207" s="59">
        <f t="shared" si="257"/>
        <v>8.0084</v>
      </c>
      <c r="H1207" s="59">
        <f t="shared" si="258"/>
        <v>17.178018000000002</v>
      </c>
      <c r="I1207" s="59">
        <f t="shared" si="259"/>
        <v>225.39641800000001</v>
      </c>
      <c r="J1207" s="59">
        <f t="shared" si="256"/>
        <v>279.27246491049937</v>
      </c>
      <c r="K1207" s="59">
        <f t="shared" si="260"/>
        <v>53.876046910499355</v>
      </c>
      <c r="L1207" s="60">
        <v>3.2500000000000001E-2</v>
      </c>
      <c r="M1207" s="59"/>
      <c r="N1207" s="59">
        <f>SUM(M$1184:M1207)</f>
        <v>0</v>
      </c>
      <c r="O1207" s="59">
        <f>SUM(K$1184:K1207)</f>
        <v>1624.1679765670024</v>
      </c>
      <c r="P1207" s="60">
        <v>0.26602933904730508</v>
      </c>
      <c r="Q1207" s="59">
        <f t="shared" si="263"/>
        <v>1624.1679765670024</v>
      </c>
      <c r="R1207" s="57">
        <f t="shared" si="261"/>
        <v>2.2608461538461535</v>
      </c>
      <c r="S1207" s="61"/>
      <c r="T1207" s="43"/>
    </row>
    <row r="1208" spans="1:20" s="22" customFormat="1" x14ac:dyDescent="0.25">
      <c r="A1208" s="43" t="s">
        <v>22</v>
      </c>
      <c r="B1208" s="44">
        <v>5</v>
      </c>
      <c r="C1208" s="44">
        <v>2012</v>
      </c>
      <c r="D1208" s="44" t="str">
        <f t="shared" si="262"/>
        <v>4X5X5/2012</v>
      </c>
      <c r="E1208" s="55">
        <v>195.94</v>
      </c>
      <c r="F1208" s="55">
        <v>4.2699999999999996</v>
      </c>
      <c r="G1208" s="59">
        <f t="shared" si="257"/>
        <v>8.0084</v>
      </c>
      <c r="H1208" s="59">
        <f t="shared" si="258"/>
        <v>17.178018000000002</v>
      </c>
      <c r="I1208" s="59">
        <f t="shared" si="259"/>
        <v>225.39641800000001</v>
      </c>
      <c r="J1208" s="59">
        <f t="shared" si="256"/>
        <v>279.27246491049937</v>
      </c>
      <c r="K1208" s="59">
        <f t="shared" si="260"/>
        <v>53.876046910499355</v>
      </c>
      <c r="L1208" s="60">
        <v>3.2500000000000001E-2</v>
      </c>
      <c r="M1208" s="59"/>
      <c r="N1208" s="59">
        <f>SUM(M$1184:M1208)</f>
        <v>0</v>
      </c>
      <c r="O1208" s="59">
        <f>SUM(K$1184:K1208)</f>
        <v>1678.0440234775017</v>
      </c>
      <c r="P1208" s="60">
        <v>0.26602933904730508</v>
      </c>
      <c r="Q1208" s="59">
        <f t="shared" si="263"/>
        <v>1678.0440234775017</v>
      </c>
      <c r="R1208" s="57">
        <f t="shared" si="261"/>
        <v>2.2608461538461535</v>
      </c>
      <c r="S1208" s="61">
        <f>R1208/R1209-1</f>
        <v>0</v>
      </c>
      <c r="T1208" s="43"/>
    </row>
    <row r="1209" spans="1:20" s="22" customFormat="1" x14ac:dyDescent="0.25">
      <c r="A1209" s="43" t="s">
        <v>22</v>
      </c>
      <c r="B1209" s="44">
        <v>4</v>
      </c>
      <c r="C1209" s="44">
        <v>2012</v>
      </c>
      <c r="D1209" s="44" t="str">
        <f t="shared" si="262"/>
        <v>4X5X4/2012</v>
      </c>
      <c r="E1209" s="55">
        <v>195.94</v>
      </c>
      <c r="F1209" s="55">
        <v>4.2699999999999996</v>
      </c>
      <c r="G1209" s="59">
        <f t="shared" si="257"/>
        <v>8.0084</v>
      </c>
      <c r="H1209" s="59">
        <f t="shared" si="258"/>
        <v>17.178018000000002</v>
      </c>
      <c r="I1209" s="59">
        <f t="shared" si="259"/>
        <v>225.39641800000001</v>
      </c>
      <c r="J1209" s="59">
        <f t="shared" si="256"/>
        <v>278.21805773924507</v>
      </c>
      <c r="K1209" s="59">
        <f t="shared" si="260"/>
        <v>52.821639739245057</v>
      </c>
      <c r="L1209" s="60">
        <v>3.2500000000000001E-2</v>
      </c>
      <c r="M1209" s="59"/>
      <c r="N1209" s="59">
        <f>SUM(M$1184:M1209)</f>
        <v>0</v>
      </c>
      <c r="O1209" s="59">
        <f>SUM(K$1184:K1209)</f>
        <v>1730.8656632167467</v>
      </c>
      <c r="P1209" s="60">
        <v>0.26124938190209329</v>
      </c>
      <c r="Q1209" s="59">
        <f t="shared" si="263"/>
        <v>1730.8656632167467</v>
      </c>
      <c r="R1209" s="57">
        <f t="shared" si="261"/>
        <v>2.2608461538461535</v>
      </c>
      <c r="S1209" s="61">
        <f t="shared" ref="S1209:S1216" si="269">R1209/R1210-1</f>
        <v>0</v>
      </c>
      <c r="T1209" s="43"/>
    </row>
    <row r="1210" spans="1:20" s="22" customFormat="1" x14ac:dyDescent="0.25">
      <c r="A1210" s="43" t="s">
        <v>22</v>
      </c>
      <c r="B1210" s="44">
        <v>3</v>
      </c>
      <c r="C1210" s="44">
        <v>2012</v>
      </c>
      <c r="D1210" s="44" t="str">
        <f t="shared" si="262"/>
        <v>4X5X3/2012</v>
      </c>
      <c r="E1210" s="55">
        <v>195.94</v>
      </c>
      <c r="F1210" s="55">
        <v>4.2699999999999996</v>
      </c>
      <c r="G1210" s="59">
        <f t="shared" si="257"/>
        <v>8.0084</v>
      </c>
      <c r="H1210" s="59">
        <f t="shared" si="258"/>
        <v>17.178018000000002</v>
      </c>
      <c r="I1210" s="59">
        <f t="shared" si="259"/>
        <v>225.39641800000001</v>
      </c>
      <c r="J1210" s="59">
        <f t="shared" si="256"/>
        <v>275.81837245294213</v>
      </c>
      <c r="K1210" s="59">
        <f t="shared" si="260"/>
        <v>50.421954452942117</v>
      </c>
      <c r="L1210" s="60">
        <v>3.2500000000000001E-2</v>
      </c>
      <c r="M1210" s="59"/>
      <c r="N1210" s="59">
        <f>SUM(M$1184:M1210)</f>
        <v>0</v>
      </c>
      <c r="O1210" s="59">
        <f>SUM(K$1184:K1210)</f>
        <v>1781.2876176696889</v>
      </c>
      <c r="P1210" s="60">
        <v>0.25037085874402504</v>
      </c>
      <c r="Q1210" s="59">
        <f t="shared" si="263"/>
        <v>1781.2876176696889</v>
      </c>
      <c r="R1210" s="57">
        <f t="shared" si="261"/>
        <v>2.2608461538461535</v>
      </c>
      <c r="S1210" s="61">
        <f t="shared" si="269"/>
        <v>0</v>
      </c>
      <c r="T1210" s="43"/>
    </row>
    <row r="1211" spans="1:20" s="22" customFormat="1" x14ac:dyDescent="0.25">
      <c r="A1211" s="43" t="s">
        <v>22</v>
      </c>
      <c r="B1211" s="44">
        <v>2</v>
      </c>
      <c r="C1211" s="44">
        <v>2012</v>
      </c>
      <c r="D1211" s="44" t="str">
        <f t="shared" si="262"/>
        <v>4X5X2/2012</v>
      </c>
      <c r="E1211" s="55">
        <v>195.94</v>
      </c>
      <c r="F1211" s="55">
        <v>4.2699999999999996</v>
      </c>
      <c r="G1211" s="59">
        <f t="shared" si="257"/>
        <v>8.0084</v>
      </c>
      <c r="H1211" s="59">
        <f t="shared" si="258"/>
        <v>17.178018000000002</v>
      </c>
      <c r="I1211" s="59">
        <f t="shared" si="259"/>
        <v>225.39641800000001</v>
      </c>
      <c r="J1211" s="59">
        <f t="shared" si="256"/>
        <v>276.80006188824791</v>
      </c>
      <c r="K1211" s="59">
        <f t="shared" si="260"/>
        <v>51.403643888247899</v>
      </c>
      <c r="L1211" s="60">
        <v>3.2500000000000001E-2</v>
      </c>
      <c r="M1211" s="59"/>
      <c r="N1211" s="59">
        <f>SUM(M$1184:M1211)</f>
        <v>0</v>
      </c>
      <c r="O1211" s="59">
        <f>SUM(K$1184:K1211)</f>
        <v>1832.6912615579367</v>
      </c>
      <c r="P1211" s="60">
        <v>0.25482116367232571</v>
      </c>
      <c r="Q1211" s="59">
        <f t="shared" si="263"/>
        <v>1832.6912615579367</v>
      </c>
      <c r="R1211" s="57">
        <f t="shared" si="261"/>
        <v>2.2608461538461535</v>
      </c>
      <c r="S1211" s="61">
        <f t="shared" si="269"/>
        <v>0</v>
      </c>
      <c r="T1211" s="43"/>
    </row>
    <row r="1212" spans="1:20" s="22" customFormat="1" x14ac:dyDescent="0.25">
      <c r="A1212" s="43" t="s">
        <v>22</v>
      </c>
      <c r="B1212" s="44">
        <v>1</v>
      </c>
      <c r="C1212" s="44">
        <v>2012</v>
      </c>
      <c r="D1212" s="44" t="str">
        <f t="shared" si="262"/>
        <v>4X5X1/2012</v>
      </c>
      <c r="E1212" s="55">
        <v>195.94</v>
      </c>
      <c r="F1212" s="55">
        <v>4.2699999999999996</v>
      </c>
      <c r="G1212" s="59">
        <f t="shared" si="257"/>
        <v>8.0084</v>
      </c>
      <c r="H1212" s="59">
        <f t="shared" si="258"/>
        <v>17.178018000000002</v>
      </c>
      <c r="I1212" s="59">
        <f t="shared" si="259"/>
        <v>225.39641800000001</v>
      </c>
      <c r="J1212" s="59">
        <f t="shared" si="256"/>
        <v>277.74539245557935</v>
      </c>
      <c r="K1212" s="59">
        <f t="shared" si="260"/>
        <v>52.348974455579338</v>
      </c>
      <c r="L1212" s="60">
        <v>3.2500000000000001E-2</v>
      </c>
      <c r="M1212" s="59"/>
      <c r="N1212" s="59">
        <f>SUM(M$1184:M1212)</f>
        <v>0</v>
      </c>
      <c r="O1212" s="59">
        <f>SUM(K$1184:K1212)</f>
        <v>1885.0402360135161</v>
      </c>
      <c r="P1212" s="60">
        <v>0.25910664249217075</v>
      </c>
      <c r="Q1212" s="59">
        <f t="shared" si="263"/>
        <v>1885.0402360135161</v>
      </c>
      <c r="R1212" s="57">
        <f t="shared" si="261"/>
        <v>2.2608461538461535</v>
      </c>
      <c r="S1212" s="61">
        <f t="shared" si="269"/>
        <v>0</v>
      </c>
      <c r="T1212" s="43"/>
    </row>
    <row r="1213" spans="1:20" s="22" customFormat="1" x14ac:dyDescent="0.25">
      <c r="A1213" s="43" t="s">
        <v>22</v>
      </c>
      <c r="B1213" s="44">
        <v>12</v>
      </c>
      <c r="C1213" s="44">
        <v>2011</v>
      </c>
      <c r="D1213" s="44" t="str">
        <f t="shared" si="262"/>
        <v>4X5X12/2011</v>
      </c>
      <c r="E1213" s="55">
        <v>195.94</v>
      </c>
      <c r="F1213" s="55">
        <v>4.2699999999999996</v>
      </c>
      <c r="G1213" s="59">
        <f t="shared" si="257"/>
        <v>8.0084</v>
      </c>
      <c r="H1213" s="59">
        <f t="shared" si="258"/>
        <v>17.178018000000002</v>
      </c>
      <c r="I1213" s="59">
        <f t="shared" si="259"/>
        <v>225.39641800000001</v>
      </c>
      <c r="J1213" s="59">
        <f t="shared" si="256"/>
        <v>273.1278162228449</v>
      </c>
      <c r="K1213" s="59">
        <f t="shared" si="260"/>
        <v>47.731398222844888</v>
      </c>
      <c r="L1213" s="60">
        <v>3.2500000000000001E-2</v>
      </c>
      <c r="M1213" s="59"/>
      <c r="N1213" s="59">
        <f>SUM(M$1184:M1213)</f>
        <v>0</v>
      </c>
      <c r="O1213" s="59">
        <f>SUM(K$1184:K1213)</f>
        <v>1932.771634236361</v>
      </c>
      <c r="P1213" s="60">
        <v>0.23817372671831216</v>
      </c>
      <c r="Q1213" s="59">
        <f t="shared" si="263"/>
        <v>1932.771634236361</v>
      </c>
      <c r="R1213" s="57">
        <f t="shared" si="261"/>
        <v>2.2608461538461535</v>
      </c>
      <c r="S1213" s="61">
        <f t="shared" si="269"/>
        <v>0</v>
      </c>
      <c r="T1213" s="43"/>
    </row>
    <row r="1214" spans="1:20" s="22" customFormat="1" x14ac:dyDescent="0.25">
      <c r="A1214" s="43" t="s">
        <v>22</v>
      </c>
      <c r="B1214" s="44">
        <v>11</v>
      </c>
      <c r="C1214" s="44">
        <v>2011</v>
      </c>
      <c r="D1214" s="44" t="str">
        <f t="shared" si="262"/>
        <v>4X5X11/2011</v>
      </c>
      <c r="E1214" s="55">
        <v>195.94</v>
      </c>
      <c r="F1214" s="55">
        <v>4.2699999999999996</v>
      </c>
      <c r="G1214" s="59">
        <f t="shared" si="257"/>
        <v>8.0084</v>
      </c>
      <c r="H1214" s="59">
        <f t="shared" si="258"/>
        <v>17.178018000000002</v>
      </c>
      <c r="I1214" s="59">
        <f t="shared" si="259"/>
        <v>225.39641800000001</v>
      </c>
      <c r="J1214" s="59">
        <f t="shared" ref="J1214:J1277" si="270">E1214*(1+P1214)*1.04*1.0825</f>
        <v>272.72786867512775</v>
      </c>
      <c r="K1214" s="59">
        <f t="shared" si="260"/>
        <v>47.331450675127741</v>
      </c>
      <c r="L1214" s="60">
        <v>3.2500000000000001E-2</v>
      </c>
      <c r="M1214" s="59"/>
      <c r="N1214" s="59">
        <f>SUM(M$1184:M1214)</f>
        <v>0</v>
      </c>
      <c r="O1214" s="59">
        <f>SUM(K$1184:K1214)</f>
        <v>1980.1030849114888</v>
      </c>
      <c r="P1214" s="60">
        <v>0.23636063952530079</v>
      </c>
      <c r="Q1214" s="59">
        <f t="shared" si="263"/>
        <v>1980.1030849114888</v>
      </c>
      <c r="R1214" s="57">
        <f t="shared" si="261"/>
        <v>2.2608461538461535</v>
      </c>
      <c r="S1214" s="61">
        <f t="shared" si="269"/>
        <v>0</v>
      </c>
      <c r="T1214" s="43"/>
    </row>
    <row r="1215" spans="1:20" s="22" customFormat="1" x14ac:dyDescent="0.25">
      <c r="A1215" s="43" t="s">
        <v>22</v>
      </c>
      <c r="B1215" s="44">
        <v>10</v>
      </c>
      <c r="C1215" s="44">
        <v>2011</v>
      </c>
      <c r="D1215" s="44" t="str">
        <f t="shared" si="262"/>
        <v>4X5X10/2011</v>
      </c>
      <c r="E1215" s="55">
        <v>195.94</v>
      </c>
      <c r="F1215" s="55">
        <v>4.2699999999999996</v>
      </c>
      <c r="G1215" s="59">
        <f t="shared" si="257"/>
        <v>8.0084</v>
      </c>
      <c r="H1215" s="59">
        <f t="shared" si="258"/>
        <v>17.178018000000002</v>
      </c>
      <c r="I1215" s="59">
        <f t="shared" si="259"/>
        <v>225.39641800000001</v>
      </c>
      <c r="J1215" s="59">
        <f t="shared" si="270"/>
        <v>273.60048150651062</v>
      </c>
      <c r="K1215" s="59">
        <f t="shared" si="260"/>
        <v>48.204063506510607</v>
      </c>
      <c r="L1215" s="60">
        <v>3.2500000000000001E-2</v>
      </c>
      <c r="M1215" s="59"/>
      <c r="N1215" s="59">
        <f>SUM(M$1184:M1215)</f>
        <v>0</v>
      </c>
      <c r="O1215" s="59">
        <f>SUM(K$1184:K1215)</f>
        <v>2028.3071484179995</v>
      </c>
      <c r="P1215" s="60">
        <v>0.24031646612823471</v>
      </c>
      <c r="Q1215" s="59">
        <f t="shared" si="263"/>
        <v>2028.3071484179995</v>
      </c>
      <c r="R1215" s="57">
        <f t="shared" si="261"/>
        <v>2.2608461538461535</v>
      </c>
      <c r="S1215" s="61">
        <f t="shared" si="269"/>
        <v>0</v>
      </c>
      <c r="T1215" s="43"/>
    </row>
    <row r="1216" spans="1:20" s="22" customFormat="1" x14ac:dyDescent="0.25">
      <c r="A1216" s="43" t="s">
        <v>22</v>
      </c>
      <c r="B1216" s="44">
        <v>9</v>
      </c>
      <c r="C1216" s="44">
        <v>2011</v>
      </c>
      <c r="D1216" s="44" t="str">
        <f t="shared" si="262"/>
        <v>4X5X9/2011</v>
      </c>
      <c r="E1216" s="55">
        <v>195.94</v>
      </c>
      <c r="F1216" s="55">
        <v>4.2699999999999996</v>
      </c>
      <c r="G1216" s="59">
        <f t="shared" si="257"/>
        <v>8.0084</v>
      </c>
      <c r="H1216" s="59">
        <f t="shared" si="258"/>
        <v>17.178018000000002</v>
      </c>
      <c r="I1216" s="59">
        <f t="shared" si="259"/>
        <v>225.39641800000001</v>
      </c>
      <c r="J1216" s="59">
        <f t="shared" si="270"/>
        <v>273.70955811043353</v>
      </c>
      <c r="K1216" s="59">
        <f t="shared" si="260"/>
        <v>48.313140110433523</v>
      </c>
      <c r="L1216" s="60">
        <v>3.2500000000000001E-2</v>
      </c>
      <c r="M1216" s="59"/>
      <c r="N1216" s="59">
        <f>SUM(M$1184:M1216)</f>
        <v>0</v>
      </c>
      <c r="O1216" s="59">
        <f>SUM(K$1184:K1216)</f>
        <v>2076.6202885284329</v>
      </c>
      <c r="P1216" s="60">
        <v>0.24081094445360143</v>
      </c>
      <c r="Q1216" s="59">
        <f t="shared" si="263"/>
        <v>2076.6202885284329</v>
      </c>
      <c r="R1216" s="57">
        <f t="shared" si="261"/>
        <v>2.2608461538461535</v>
      </c>
      <c r="S1216" s="61">
        <f t="shared" si="269"/>
        <v>0</v>
      </c>
      <c r="T1216" s="43"/>
    </row>
    <row r="1217" spans="1:20" s="22" customFormat="1" x14ac:dyDescent="0.25">
      <c r="A1217" s="43" t="s">
        <v>22</v>
      </c>
      <c r="B1217" s="44">
        <v>8</v>
      </c>
      <c r="C1217" s="44">
        <v>2011</v>
      </c>
      <c r="D1217" s="44" t="str">
        <f t="shared" si="262"/>
        <v>4X5X8/2011</v>
      </c>
      <c r="E1217" s="55">
        <v>195.94</v>
      </c>
      <c r="F1217" s="55">
        <v>4.2699999999999996</v>
      </c>
      <c r="G1217" s="59">
        <f t="shared" si="257"/>
        <v>8.0084</v>
      </c>
      <c r="H1217" s="59">
        <f t="shared" si="258"/>
        <v>17.178018000000002</v>
      </c>
      <c r="I1217" s="59">
        <f t="shared" si="259"/>
        <v>225.39641800000001</v>
      </c>
      <c r="J1217" s="59">
        <f t="shared" si="270"/>
        <v>273.81863471435639</v>
      </c>
      <c r="K1217" s="59">
        <f t="shared" si="260"/>
        <v>48.422216714356381</v>
      </c>
      <c r="L1217" s="60">
        <v>3.2500000000000001E-2</v>
      </c>
      <c r="M1217" s="59"/>
      <c r="N1217" s="59">
        <f>SUM(M$1184:M1217)</f>
        <v>0</v>
      </c>
      <c r="O1217" s="59">
        <f>SUM(K$1184:K1217)</f>
        <v>2125.042505242789</v>
      </c>
      <c r="P1217" s="60">
        <v>0.24130542277896819</v>
      </c>
      <c r="Q1217" s="59">
        <f t="shared" si="263"/>
        <v>2125.042505242789</v>
      </c>
      <c r="R1217" s="57">
        <f t="shared" si="261"/>
        <v>2.2608461538461535</v>
      </c>
      <c r="S1217" s="61"/>
      <c r="T1217" s="43"/>
    </row>
    <row r="1218" spans="1:20" s="22" customFormat="1" x14ac:dyDescent="0.25">
      <c r="A1218" s="43" t="s">
        <v>22</v>
      </c>
      <c r="B1218" s="44">
        <v>7</v>
      </c>
      <c r="C1218" s="44">
        <v>2011</v>
      </c>
      <c r="D1218" s="44" t="str">
        <f t="shared" si="262"/>
        <v>4X5X7/2011</v>
      </c>
      <c r="E1218" s="55">
        <v>195.94</v>
      </c>
      <c r="F1218" s="55">
        <v>4.2699999999999996</v>
      </c>
      <c r="G1218" s="59">
        <f t="shared" si="257"/>
        <v>8.0084</v>
      </c>
      <c r="H1218" s="59">
        <f t="shared" si="258"/>
        <v>17.178018000000002</v>
      </c>
      <c r="I1218" s="59">
        <f t="shared" si="259"/>
        <v>225.39641800000001</v>
      </c>
      <c r="J1218" s="59">
        <f t="shared" si="270"/>
        <v>275.81837245294213</v>
      </c>
      <c r="K1218" s="59">
        <f t="shared" si="260"/>
        <v>50.421954452942117</v>
      </c>
      <c r="L1218" s="60">
        <v>3.2500000000000001E-2</v>
      </c>
      <c r="M1218" s="59"/>
      <c r="N1218" s="59">
        <f>SUM(M$1184:M1218)</f>
        <v>0</v>
      </c>
      <c r="O1218" s="59">
        <f>SUM(K$1184:K1218)</f>
        <v>2175.464459695731</v>
      </c>
      <c r="P1218" s="60">
        <v>0.25037085874402504</v>
      </c>
      <c r="Q1218" s="59">
        <f t="shared" si="263"/>
        <v>2175.464459695731</v>
      </c>
      <c r="R1218" s="57">
        <f t="shared" si="261"/>
        <v>2.2608461538461535</v>
      </c>
      <c r="S1218" s="61">
        <f>R1218/R1219-1</f>
        <v>0</v>
      </c>
      <c r="T1218" s="43"/>
    </row>
    <row r="1219" spans="1:20" s="22" customFormat="1" x14ac:dyDescent="0.25">
      <c r="A1219" s="43" t="s">
        <v>22</v>
      </c>
      <c r="B1219" s="44">
        <v>6</v>
      </c>
      <c r="C1219" s="44">
        <v>2011</v>
      </c>
      <c r="D1219" s="44" t="str">
        <f t="shared" si="262"/>
        <v>4X5X6/2011</v>
      </c>
      <c r="E1219" s="55">
        <v>195.94</v>
      </c>
      <c r="F1219" s="55">
        <v>4.2699999999999996</v>
      </c>
      <c r="G1219" s="59">
        <f t="shared" si="257"/>
        <v>8.0084</v>
      </c>
      <c r="H1219" s="59">
        <f t="shared" si="258"/>
        <v>17.178018000000002</v>
      </c>
      <c r="I1219" s="59">
        <f t="shared" si="259"/>
        <v>225.39641800000001</v>
      </c>
      <c r="J1219" s="59">
        <f t="shared" si="270"/>
        <v>275.56386037712213</v>
      </c>
      <c r="K1219" s="59">
        <f t="shared" si="260"/>
        <v>50.167442377122114</v>
      </c>
      <c r="L1219" s="60">
        <v>3.2500000000000001E-2</v>
      </c>
      <c r="M1219" s="59"/>
      <c r="N1219" s="59">
        <f>SUM(M$1184:M1219)</f>
        <v>0</v>
      </c>
      <c r="O1219" s="59">
        <f>SUM(K$1184:K1219)</f>
        <v>2225.6319020728529</v>
      </c>
      <c r="P1219" s="60">
        <v>0.24921707598483597</v>
      </c>
      <c r="Q1219" s="59">
        <f t="shared" si="263"/>
        <v>2225.6319020728529</v>
      </c>
      <c r="R1219" s="57">
        <f t="shared" si="261"/>
        <v>2.2608461538461535</v>
      </c>
      <c r="S1219" s="61">
        <f t="shared" ref="S1219:S1226" si="271">R1219/R1220-1</f>
        <v>0</v>
      </c>
      <c r="T1219" s="43"/>
    </row>
    <row r="1220" spans="1:20" s="22" customFormat="1" x14ac:dyDescent="0.25">
      <c r="A1220" s="43" t="s">
        <v>22</v>
      </c>
      <c r="B1220" s="44">
        <v>5</v>
      </c>
      <c r="C1220" s="44">
        <v>2011</v>
      </c>
      <c r="D1220" s="44" t="str">
        <f t="shared" si="262"/>
        <v>4X5X5/2011</v>
      </c>
      <c r="E1220" s="55">
        <v>195.94</v>
      </c>
      <c r="F1220" s="55">
        <v>4.2699999999999996</v>
      </c>
      <c r="G1220" s="59">
        <f t="shared" ref="G1220:G1283" si="272">(E1220+F1220)*0.04</f>
        <v>8.0084</v>
      </c>
      <c r="H1220" s="59">
        <f t="shared" ref="H1220:H1283" si="273">SUM(E1220:G1220)*0.0825</f>
        <v>17.178018000000002</v>
      </c>
      <c r="I1220" s="59">
        <f t="shared" ref="I1220:I1283" si="274">SUM(E1220:H1220)</f>
        <v>225.39641800000001</v>
      </c>
      <c r="J1220" s="59">
        <f t="shared" si="270"/>
        <v>273.60048150651062</v>
      </c>
      <c r="K1220" s="59">
        <f t="shared" ref="K1220:K1283" si="275">J1220-I1220</f>
        <v>48.204063506510607</v>
      </c>
      <c r="L1220" s="60">
        <v>3.2500000000000001E-2</v>
      </c>
      <c r="M1220" s="59"/>
      <c r="N1220" s="59">
        <f>SUM(M$1184:M1220)</f>
        <v>0</v>
      </c>
      <c r="O1220" s="59">
        <f>SUM(K$1184:K1220)</f>
        <v>2273.8359655793633</v>
      </c>
      <c r="P1220" s="60">
        <v>0.24031646612823471</v>
      </c>
      <c r="Q1220" s="59">
        <f t="shared" si="263"/>
        <v>2273.8359655793633</v>
      </c>
      <c r="R1220" s="57">
        <f t="shared" ref="R1220:R1283" si="276">E1220/(LEFT(A1220,1)*RIGHT(A1220,1)*52/12)</f>
        <v>2.2608461538461535</v>
      </c>
      <c r="S1220" s="61">
        <f t="shared" si="271"/>
        <v>0</v>
      </c>
      <c r="T1220" s="43"/>
    </row>
    <row r="1221" spans="1:20" s="22" customFormat="1" x14ac:dyDescent="0.25">
      <c r="A1221" s="43" t="s">
        <v>22</v>
      </c>
      <c r="B1221" s="44">
        <v>4</v>
      </c>
      <c r="C1221" s="44">
        <v>2011</v>
      </c>
      <c r="D1221" s="44" t="str">
        <f t="shared" ref="D1221:D1284" si="277">A1221&amp;"X"&amp;B1221&amp;"/"&amp;C1221</f>
        <v>4X5X4/2011</v>
      </c>
      <c r="E1221" s="55">
        <v>195.94</v>
      </c>
      <c r="F1221" s="55">
        <v>4.2699999999999996</v>
      </c>
      <c r="G1221" s="59">
        <f t="shared" si="272"/>
        <v>8.0084</v>
      </c>
      <c r="H1221" s="59">
        <f t="shared" si="273"/>
        <v>17.178018000000002</v>
      </c>
      <c r="I1221" s="59">
        <f t="shared" si="274"/>
        <v>225.39641800000001</v>
      </c>
      <c r="J1221" s="59">
        <f t="shared" si="270"/>
        <v>270.98264301236196</v>
      </c>
      <c r="K1221" s="59">
        <f t="shared" si="275"/>
        <v>45.58622501236195</v>
      </c>
      <c r="L1221" s="60">
        <v>3.2500000000000001E-2</v>
      </c>
      <c r="M1221" s="59"/>
      <c r="N1221" s="59">
        <f>SUM(M$1184:M1221)</f>
        <v>0</v>
      </c>
      <c r="O1221" s="59">
        <f>SUM(K$1184:K1221)</f>
        <v>2319.4221905917252</v>
      </c>
      <c r="P1221" s="60">
        <v>0.22844898631943297</v>
      </c>
      <c r="Q1221" s="59">
        <f t="shared" ref="Q1221:Q1284" si="278">O1221+N1221</f>
        <v>2319.4221905917252</v>
      </c>
      <c r="R1221" s="57">
        <f t="shared" si="276"/>
        <v>2.2608461538461535</v>
      </c>
      <c r="S1221" s="61">
        <f t="shared" si="271"/>
        <v>0</v>
      </c>
      <c r="T1221" s="43"/>
    </row>
    <row r="1222" spans="1:20" s="22" customFormat="1" x14ac:dyDescent="0.25">
      <c r="A1222" s="43" t="s">
        <v>22</v>
      </c>
      <c r="B1222" s="44">
        <v>3</v>
      </c>
      <c r="C1222" s="44">
        <v>2011</v>
      </c>
      <c r="D1222" s="44" t="str">
        <f t="shared" si="277"/>
        <v>4X5X3/2011</v>
      </c>
      <c r="E1222" s="55">
        <v>195.94</v>
      </c>
      <c r="F1222" s="55">
        <v>4.2699999999999996</v>
      </c>
      <c r="G1222" s="59">
        <f t="shared" si="272"/>
        <v>8.0084</v>
      </c>
      <c r="H1222" s="59">
        <f t="shared" si="273"/>
        <v>17.178018000000002</v>
      </c>
      <c r="I1222" s="59">
        <f t="shared" si="274"/>
        <v>225.39641800000001</v>
      </c>
      <c r="J1222" s="59">
        <f t="shared" si="270"/>
        <v>267.67398602670187</v>
      </c>
      <c r="K1222" s="59">
        <f t="shared" si="275"/>
        <v>42.277568026701857</v>
      </c>
      <c r="L1222" s="60">
        <v>3.2500000000000001E-2</v>
      </c>
      <c r="M1222" s="59"/>
      <c r="N1222" s="59">
        <f>SUM(M$1184:M1222)</f>
        <v>0</v>
      </c>
      <c r="O1222" s="59">
        <f>SUM(K$1184:K1222)</f>
        <v>2361.699758618427</v>
      </c>
      <c r="P1222" s="60">
        <v>0.21344981044997527</v>
      </c>
      <c r="Q1222" s="59">
        <f t="shared" si="278"/>
        <v>2361.699758618427</v>
      </c>
      <c r="R1222" s="57">
        <f t="shared" si="276"/>
        <v>2.2608461538461535</v>
      </c>
      <c r="S1222" s="61">
        <f t="shared" si="271"/>
        <v>0</v>
      </c>
      <c r="T1222" s="43"/>
    </row>
    <row r="1223" spans="1:20" s="22" customFormat="1" x14ac:dyDescent="0.25">
      <c r="A1223" s="43" t="s">
        <v>22</v>
      </c>
      <c r="B1223" s="44">
        <v>2</v>
      </c>
      <c r="C1223" s="44">
        <v>2011</v>
      </c>
      <c r="D1223" s="44" t="str">
        <f t="shared" si="277"/>
        <v>4X5X2/2011</v>
      </c>
      <c r="E1223" s="55">
        <v>195.94</v>
      </c>
      <c r="F1223" s="55">
        <v>4.2699999999999996</v>
      </c>
      <c r="G1223" s="59">
        <f t="shared" si="272"/>
        <v>8.0084</v>
      </c>
      <c r="H1223" s="59">
        <f t="shared" si="273"/>
        <v>17.178018000000002</v>
      </c>
      <c r="I1223" s="59">
        <f t="shared" si="274"/>
        <v>225.39641800000001</v>
      </c>
      <c r="J1223" s="59">
        <f t="shared" si="270"/>
        <v>266.03783696785894</v>
      </c>
      <c r="K1223" s="59">
        <f t="shared" si="275"/>
        <v>40.641418967858925</v>
      </c>
      <c r="L1223" s="60">
        <v>3.2500000000000001E-2</v>
      </c>
      <c r="M1223" s="59"/>
      <c r="N1223" s="59">
        <f>SUM(M$1184:M1223)</f>
        <v>0</v>
      </c>
      <c r="O1223" s="59">
        <f>SUM(K$1184:K1223)</f>
        <v>2402.341177586286</v>
      </c>
      <c r="P1223" s="60">
        <v>0.20603263556947421</v>
      </c>
      <c r="Q1223" s="59">
        <f t="shared" si="278"/>
        <v>2402.341177586286</v>
      </c>
      <c r="R1223" s="57">
        <f t="shared" si="276"/>
        <v>2.2608461538461535</v>
      </c>
      <c r="S1223" s="61">
        <f t="shared" si="271"/>
        <v>0</v>
      </c>
      <c r="T1223" s="43"/>
    </row>
    <row r="1224" spans="1:20" s="22" customFormat="1" x14ac:dyDescent="0.25">
      <c r="A1224" s="47" t="s">
        <v>22</v>
      </c>
      <c r="B1224" s="48">
        <v>1</v>
      </c>
      <c r="C1224" s="48">
        <v>2011</v>
      </c>
      <c r="D1224" s="48" t="str">
        <f t="shared" si="277"/>
        <v>4X5X1/2011</v>
      </c>
      <c r="E1224" s="65">
        <v>195.94</v>
      </c>
      <c r="F1224" s="65">
        <v>4.2699999999999996</v>
      </c>
      <c r="G1224" s="66">
        <f t="shared" si="272"/>
        <v>8.0084</v>
      </c>
      <c r="H1224" s="66">
        <f t="shared" si="273"/>
        <v>17.178018000000002</v>
      </c>
      <c r="I1224" s="66">
        <f t="shared" si="274"/>
        <v>225.39641800000001</v>
      </c>
      <c r="J1224" s="66">
        <f t="shared" si="270"/>
        <v>264.72891772078458</v>
      </c>
      <c r="K1224" s="66">
        <f t="shared" si="275"/>
        <v>39.332499720784568</v>
      </c>
      <c r="L1224" s="67">
        <v>3.2500000000000001E-2</v>
      </c>
      <c r="M1224" s="66"/>
      <c r="N1224" s="66">
        <f>SUM(M$1184:M1224)</f>
        <v>0</v>
      </c>
      <c r="O1224" s="66">
        <f>SUM(K$1184:K1224)</f>
        <v>2441.6736773070706</v>
      </c>
      <c r="P1224" s="67">
        <v>0.20009889566507336</v>
      </c>
      <c r="Q1224" s="66">
        <f t="shared" si="278"/>
        <v>2441.6736773070706</v>
      </c>
      <c r="R1224" s="57">
        <f t="shared" si="276"/>
        <v>2.2608461538461535</v>
      </c>
      <c r="S1224" s="61">
        <f t="shared" si="271"/>
        <v>0</v>
      </c>
      <c r="T1224" s="43"/>
    </row>
    <row r="1225" spans="1:20" s="22" customFormat="1" x14ac:dyDescent="0.25">
      <c r="A1225" s="43" t="s">
        <v>22</v>
      </c>
      <c r="B1225" s="44">
        <v>12</v>
      </c>
      <c r="C1225" s="44">
        <v>2010</v>
      </c>
      <c r="D1225" s="44" t="str">
        <f t="shared" si="277"/>
        <v>4X5X12/2010</v>
      </c>
      <c r="E1225" s="55">
        <v>195.94</v>
      </c>
      <c r="F1225" s="55">
        <v>4.2699999999999996</v>
      </c>
      <c r="G1225" s="59">
        <f t="shared" si="272"/>
        <v>8.0084</v>
      </c>
      <c r="H1225" s="59">
        <f t="shared" si="273"/>
        <v>17.178018000000002</v>
      </c>
      <c r="I1225" s="59">
        <f t="shared" si="274"/>
        <v>225.39641800000001</v>
      </c>
      <c r="J1225" s="59">
        <f t="shared" si="270"/>
        <v>263.41999847371022</v>
      </c>
      <c r="K1225" s="59">
        <f t="shared" si="275"/>
        <v>38.023580473710211</v>
      </c>
      <c r="L1225" s="60">
        <v>3.2500000000000001E-2</v>
      </c>
      <c r="M1225" s="59"/>
      <c r="N1225" s="59">
        <f>SUM(M$1184:M1225)</f>
        <v>0</v>
      </c>
      <c r="O1225" s="59">
        <f>SUM(K$1184:K1225)</f>
        <v>2479.697257780781</v>
      </c>
      <c r="P1225" s="60">
        <v>0.19416515576067248</v>
      </c>
      <c r="Q1225" s="59">
        <f t="shared" si="278"/>
        <v>2479.697257780781</v>
      </c>
      <c r="R1225" s="57">
        <f t="shared" si="276"/>
        <v>2.2608461538461535</v>
      </c>
      <c r="S1225" s="61">
        <f t="shared" si="271"/>
        <v>0</v>
      </c>
      <c r="T1225" s="43"/>
    </row>
    <row r="1226" spans="1:20" s="22" customFormat="1" x14ac:dyDescent="0.25">
      <c r="A1226" s="43" t="s">
        <v>22</v>
      </c>
      <c r="B1226" s="44">
        <v>11</v>
      </c>
      <c r="C1226" s="44">
        <v>2010</v>
      </c>
      <c r="D1226" s="44" t="str">
        <f t="shared" si="277"/>
        <v>4X5X11/2010</v>
      </c>
      <c r="E1226" s="55">
        <v>195.94</v>
      </c>
      <c r="F1226" s="55">
        <v>4.2699999999999996</v>
      </c>
      <c r="G1226" s="59">
        <f t="shared" si="272"/>
        <v>8.0084</v>
      </c>
      <c r="H1226" s="59">
        <f t="shared" si="273"/>
        <v>17.178018000000002</v>
      </c>
      <c r="I1226" s="59">
        <f t="shared" si="274"/>
        <v>225.39641800000001</v>
      </c>
      <c r="J1226" s="59">
        <f t="shared" si="270"/>
        <v>262.11107922663592</v>
      </c>
      <c r="K1226" s="59">
        <f t="shared" si="275"/>
        <v>36.714661226635911</v>
      </c>
      <c r="L1226" s="60">
        <v>3.2500000000000001E-2</v>
      </c>
      <c r="M1226" s="59"/>
      <c r="N1226" s="59">
        <f>SUM(M$1184:M1226)</f>
        <v>0</v>
      </c>
      <c r="O1226" s="59">
        <f>SUM(K$1184:K1226)</f>
        <v>2516.4119190074171</v>
      </c>
      <c r="P1226" s="60">
        <v>0.18823141585627162</v>
      </c>
      <c r="Q1226" s="59">
        <f t="shared" si="278"/>
        <v>2516.4119190074171</v>
      </c>
      <c r="R1226" s="57">
        <f t="shared" si="276"/>
        <v>2.2608461538461535</v>
      </c>
      <c r="S1226" s="61">
        <f t="shared" si="271"/>
        <v>0</v>
      </c>
      <c r="T1226" s="43"/>
    </row>
    <row r="1227" spans="1:20" s="22" customFormat="1" x14ac:dyDescent="0.25">
      <c r="A1227" s="43" t="s">
        <v>22</v>
      </c>
      <c r="B1227" s="44">
        <v>10</v>
      </c>
      <c r="C1227" s="44">
        <v>2010</v>
      </c>
      <c r="D1227" s="44" t="str">
        <f t="shared" si="277"/>
        <v>4X5X10/2010</v>
      </c>
      <c r="E1227" s="55">
        <v>195.94</v>
      </c>
      <c r="F1227" s="55">
        <v>4.2699999999999996</v>
      </c>
      <c r="G1227" s="59">
        <f t="shared" si="272"/>
        <v>8.0084</v>
      </c>
      <c r="H1227" s="59">
        <f t="shared" si="273"/>
        <v>17.178018000000002</v>
      </c>
      <c r="I1227" s="59">
        <f t="shared" si="274"/>
        <v>225.39641800000001</v>
      </c>
      <c r="J1227" s="59">
        <f t="shared" si="270"/>
        <v>261.63841394297015</v>
      </c>
      <c r="K1227" s="59">
        <f t="shared" si="275"/>
        <v>36.241995942970135</v>
      </c>
      <c r="L1227" s="60">
        <v>3.2500000000000001E-2</v>
      </c>
      <c r="M1227" s="59"/>
      <c r="N1227" s="59">
        <f>SUM(M$1184:M1227)</f>
        <v>0</v>
      </c>
      <c r="O1227" s="59">
        <f>SUM(K$1184:K1227)</f>
        <v>2552.6539149503874</v>
      </c>
      <c r="P1227" s="60">
        <v>0.18608867644634908</v>
      </c>
      <c r="Q1227" s="59">
        <f t="shared" si="278"/>
        <v>2552.6539149503874</v>
      </c>
      <c r="R1227" s="57">
        <f t="shared" si="276"/>
        <v>2.2608461538461535</v>
      </c>
      <c r="S1227" s="61"/>
      <c r="T1227" s="43"/>
    </row>
    <row r="1228" spans="1:20" s="22" customFormat="1" x14ac:dyDescent="0.25">
      <c r="A1228" s="43" t="s">
        <v>22</v>
      </c>
      <c r="B1228" s="44">
        <v>9</v>
      </c>
      <c r="C1228" s="44">
        <v>2010</v>
      </c>
      <c r="D1228" s="44" t="str">
        <f t="shared" si="277"/>
        <v>4X5X9/2010</v>
      </c>
      <c r="E1228" s="55">
        <v>195.94</v>
      </c>
      <c r="F1228" s="55">
        <v>4.2699999999999996</v>
      </c>
      <c r="G1228" s="59">
        <f t="shared" si="272"/>
        <v>8.0084</v>
      </c>
      <c r="H1228" s="59">
        <f t="shared" si="273"/>
        <v>17.178018000000002</v>
      </c>
      <c r="I1228" s="59">
        <f t="shared" si="274"/>
        <v>225.39641800000001</v>
      </c>
      <c r="J1228" s="59">
        <f t="shared" si="270"/>
        <v>261.63841394297015</v>
      </c>
      <c r="K1228" s="59">
        <f t="shared" si="275"/>
        <v>36.241995942970135</v>
      </c>
      <c r="L1228" s="60">
        <v>3.2500000000000001E-2</v>
      </c>
      <c r="M1228" s="59"/>
      <c r="N1228" s="59">
        <f>SUM(M$1184:M1228)</f>
        <v>0</v>
      </c>
      <c r="O1228" s="59">
        <f>SUM(K$1184:K1228)</f>
        <v>2588.8959108933577</v>
      </c>
      <c r="P1228" s="60">
        <v>0.18608867644634908</v>
      </c>
      <c r="Q1228" s="59">
        <f t="shared" si="278"/>
        <v>2588.8959108933577</v>
      </c>
      <c r="R1228" s="57">
        <f t="shared" si="276"/>
        <v>2.2608461538461535</v>
      </c>
      <c r="S1228" s="61">
        <f>R1228/R1229-1</f>
        <v>0</v>
      </c>
      <c r="T1228" s="43"/>
    </row>
    <row r="1229" spans="1:20" s="22" customFormat="1" x14ac:dyDescent="0.25">
      <c r="A1229" s="43" t="s">
        <v>22</v>
      </c>
      <c r="B1229" s="44">
        <v>8</v>
      </c>
      <c r="C1229" s="44">
        <v>2010</v>
      </c>
      <c r="D1229" s="44" t="str">
        <f t="shared" si="277"/>
        <v>4X5X8/2010</v>
      </c>
      <c r="E1229" s="55">
        <v>195.94</v>
      </c>
      <c r="F1229" s="55">
        <v>4.2699999999999996</v>
      </c>
      <c r="G1229" s="59">
        <f t="shared" si="272"/>
        <v>8.0084</v>
      </c>
      <c r="H1229" s="59">
        <f t="shared" si="273"/>
        <v>17.178018000000002</v>
      </c>
      <c r="I1229" s="59">
        <f t="shared" si="274"/>
        <v>225.39641800000001</v>
      </c>
      <c r="J1229" s="59">
        <f t="shared" si="270"/>
        <v>262.11107922663592</v>
      </c>
      <c r="K1229" s="59">
        <f t="shared" si="275"/>
        <v>36.714661226635911</v>
      </c>
      <c r="L1229" s="60">
        <v>3.2500000000000001E-2</v>
      </c>
      <c r="M1229" s="59"/>
      <c r="N1229" s="59">
        <f>SUM(M$1184:M1229)</f>
        <v>0</v>
      </c>
      <c r="O1229" s="59">
        <f>SUM(K$1184:K1229)</f>
        <v>2625.6105721199938</v>
      </c>
      <c r="P1229" s="60">
        <v>0.18823141585627162</v>
      </c>
      <c r="Q1229" s="59">
        <f t="shared" si="278"/>
        <v>2625.6105721199938</v>
      </c>
      <c r="R1229" s="57">
        <f t="shared" si="276"/>
        <v>2.2608461538461535</v>
      </c>
      <c r="S1229" s="61">
        <f t="shared" ref="S1229:S1236" si="279">R1229/R1230-1</f>
        <v>0</v>
      </c>
      <c r="T1229" s="43"/>
    </row>
    <row r="1230" spans="1:20" s="22" customFormat="1" x14ac:dyDescent="0.25">
      <c r="A1230" s="43" t="s">
        <v>22</v>
      </c>
      <c r="B1230" s="44">
        <v>7</v>
      </c>
      <c r="C1230" s="44">
        <v>2010</v>
      </c>
      <c r="D1230" s="44" t="str">
        <f t="shared" si="277"/>
        <v>4X5X7/2010</v>
      </c>
      <c r="E1230" s="55">
        <v>195.94</v>
      </c>
      <c r="F1230" s="55">
        <v>4.2699999999999996</v>
      </c>
      <c r="G1230" s="59">
        <f t="shared" si="272"/>
        <v>8.0084</v>
      </c>
      <c r="H1230" s="59">
        <f t="shared" si="273"/>
        <v>17.178018000000002</v>
      </c>
      <c r="I1230" s="59">
        <f t="shared" si="274"/>
        <v>225.39641800000001</v>
      </c>
      <c r="J1230" s="59">
        <f t="shared" si="270"/>
        <v>264.0017403612988</v>
      </c>
      <c r="K1230" s="59">
        <f t="shared" si="275"/>
        <v>38.605322361298789</v>
      </c>
      <c r="L1230" s="60">
        <v>3.2500000000000001E-2</v>
      </c>
      <c r="M1230" s="59"/>
      <c r="N1230" s="59">
        <f>SUM(M$1184:M1230)</f>
        <v>0</v>
      </c>
      <c r="O1230" s="59">
        <f>SUM(K$1184:K1230)</f>
        <v>2664.2158944812927</v>
      </c>
      <c r="P1230" s="60">
        <v>0.19680237349596175</v>
      </c>
      <c r="Q1230" s="59">
        <f t="shared" si="278"/>
        <v>2664.2158944812927</v>
      </c>
      <c r="R1230" s="57">
        <f t="shared" si="276"/>
        <v>2.2608461538461535</v>
      </c>
      <c r="S1230" s="61">
        <f t="shared" si="279"/>
        <v>0</v>
      </c>
      <c r="T1230" s="43"/>
    </row>
    <row r="1231" spans="1:20" s="22" customFormat="1" x14ac:dyDescent="0.25">
      <c r="A1231" s="43" t="s">
        <v>22</v>
      </c>
      <c r="B1231" s="44">
        <v>6</v>
      </c>
      <c r="C1231" s="44">
        <v>2010</v>
      </c>
      <c r="D1231" s="44" t="str">
        <f t="shared" si="277"/>
        <v>4X5X6/2010</v>
      </c>
      <c r="E1231" s="55">
        <v>195.94</v>
      </c>
      <c r="F1231" s="55">
        <v>4.2699999999999996</v>
      </c>
      <c r="G1231" s="59">
        <f t="shared" si="272"/>
        <v>8.0084</v>
      </c>
      <c r="H1231" s="59">
        <f t="shared" si="273"/>
        <v>17.178018000000002</v>
      </c>
      <c r="I1231" s="59">
        <f t="shared" si="274"/>
        <v>225.39641800000001</v>
      </c>
      <c r="J1231" s="59">
        <f t="shared" si="270"/>
        <v>260.94759545145871</v>
      </c>
      <c r="K1231" s="59">
        <f t="shared" si="275"/>
        <v>35.551177451458699</v>
      </c>
      <c r="L1231" s="60">
        <v>3.2500000000000001E-2</v>
      </c>
      <c r="M1231" s="59"/>
      <c r="N1231" s="59">
        <f>SUM(M$1184:M1231)</f>
        <v>0</v>
      </c>
      <c r="O1231" s="59">
        <f>SUM(K$1184:K1231)</f>
        <v>2699.7670719327516</v>
      </c>
      <c r="P1231" s="60">
        <v>0.18295698038569308</v>
      </c>
      <c r="Q1231" s="59">
        <f t="shared" si="278"/>
        <v>2699.7670719327516</v>
      </c>
      <c r="R1231" s="57">
        <f t="shared" si="276"/>
        <v>2.2608461538461535</v>
      </c>
      <c r="S1231" s="61">
        <f t="shared" si="279"/>
        <v>0</v>
      </c>
      <c r="T1231" s="43"/>
    </row>
    <row r="1232" spans="1:20" s="22" customFormat="1" x14ac:dyDescent="0.25">
      <c r="A1232" s="43" t="s">
        <v>22</v>
      </c>
      <c r="B1232" s="44">
        <v>5</v>
      </c>
      <c r="C1232" s="44">
        <v>2010</v>
      </c>
      <c r="D1232" s="44" t="str">
        <f t="shared" si="277"/>
        <v>4X5X5/2010</v>
      </c>
      <c r="E1232" s="55">
        <v>195.94</v>
      </c>
      <c r="F1232" s="55">
        <v>4.2699999999999996</v>
      </c>
      <c r="G1232" s="59">
        <f t="shared" si="272"/>
        <v>8.0084</v>
      </c>
      <c r="H1232" s="59">
        <f t="shared" si="273"/>
        <v>17.178018000000002</v>
      </c>
      <c r="I1232" s="59">
        <f t="shared" si="274"/>
        <v>225.39641800000001</v>
      </c>
      <c r="J1232" s="59">
        <f t="shared" si="270"/>
        <v>259.42052299653864</v>
      </c>
      <c r="K1232" s="59">
        <f t="shared" si="275"/>
        <v>34.024104996538625</v>
      </c>
      <c r="L1232" s="60">
        <v>3.2500000000000001E-2</v>
      </c>
      <c r="M1232" s="59"/>
      <c r="N1232" s="59">
        <f>SUM(M$1184:M1232)</f>
        <v>0</v>
      </c>
      <c r="O1232" s="59">
        <f>SUM(K$1184:K1232)</f>
        <v>2733.79117692929</v>
      </c>
      <c r="P1232" s="60">
        <v>0.17603428383055875</v>
      </c>
      <c r="Q1232" s="59">
        <f t="shared" si="278"/>
        <v>2733.79117692929</v>
      </c>
      <c r="R1232" s="57">
        <f t="shared" si="276"/>
        <v>2.2608461538461535</v>
      </c>
      <c r="S1232" s="61">
        <f t="shared" si="279"/>
        <v>0</v>
      </c>
      <c r="T1232" s="43"/>
    </row>
    <row r="1233" spans="1:20" s="22" customFormat="1" x14ac:dyDescent="0.25">
      <c r="A1233" s="43" t="s">
        <v>22</v>
      </c>
      <c r="B1233" s="44">
        <v>4</v>
      </c>
      <c r="C1233" s="44">
        <v>2010</v>
      </c>
      <c r="D1233" s="44" t="str">
        <f t="shared" si="277"/>
        <v>4X5X4/2010</v>
      </c>
      <c r="E1233" s="55">
        <v>195.94</v>
      </c>
      <c r="F1233" s="55">
        <v>4.2699999999999996</v>
      </c>
      <c r="G1233" s="59">
        <f t="shared" si="272"/>
        <v>8.0084</v>
      </c>
      <c r="H1233" s="59">
        <f t="shared" si="273"/>
        <v>17.178018000000002</v>
      </c>
      <c r="I1233" s="59">
        <f t="shared" si="274"/>
        <v>225.39641800000001</v>
      </c>
      <c r="J1233" s="59">
        <f t="shared" si="270"/>
        <v>258.14796261743862</v>
      </c>
      <c r="K1233" s="59">
        <f t="shared" si="275"/>
        <v>32.751544617438611</v>
      </c>
      <c r="L1233" s="60">
        <v>3.2500000000000001E-2</v>
      </c>
      <c r="M1233" s="59"/>
      <c r="N1233" s="59">
        <f>SUM(M$1184:M1233)</f>
        <v>0</v>
      </c>
      <c r="O1233" s="59">
        <f>SUM(K$1184:K1233)</f>
        <v>2766.5427215467284</v>
      </c>
      <c r="P1233" s="60">
        <v>0.17026537003461348</v>
      </c>
      <c r="Q1233" s="59">
        <f t="shared" si="278"/>
        <v>2766.5427215467284</v>
      </c>
      <c r="R1233" s="57">
        <f t="shared" si="276"/>
        <v>2.2608461538461535</v>
      </c>
      <c r="S1233" s="61">
        <f t="shared" si="279"/>
        <v>0</v>
      </c>
      <c r="T1233" s="43"/>
    </row>
    <row r="1234" spans="1:20" s="22" customFormat="1" x14ac:dyDescent="0.25">
      <c r="A1234" s="43" t="s">
        <v>22</v>
      </c>
      <c r="B1234" s="44">
        <v>3</v>
      </c>
      <c r="C1234" s="44">
        <v>2010</v>
      </c>
      <c r="D1234" s="44" t="str">
        <f t="shared" si="277"/>
        <v>4X5X3/2010</v>
      </c>
      <c r="E1234" s="55">
        <v>195.94</v>
      </c>
      <c r="F1234" s="55">
        <v>4.2699999999999996</v>
      </c>
      <c r="G1234" s="59">
        <f t="shared" si="272"/>
        <v>8.0084</v>
      </c>
      <c r="H1234" s="59">
        <f t="shared" si="273"/>
        <v>17.178018000000002</v>
      </c>
      <c r="I1234" s="59">
        <f t="shared" si="274"/>
        <v>225.39641800000001</v>
      </c>
      <c r="J1234" s="59">
        <f t="shared" si="270"/>
        <v>258.62062790110434</v>
      </c>
      <c r="K1234" s="59">
        <f t="shared" si="275"/>
        <v>33.224209901104331</v>
      </c>
      <c r="L1234" s="60">
        <v>3.2500000000000001E-2</v>
      </c>
      <c r="M1234" s="59"/>
      <c r="N1234" s="59">
        <f>SUM(M$1184:M1234)</f>
        <v>0</v>
      </c>
      <c r="O1234" s="59">
        <f>SUM(K$1184:K1234)</f>
        <v>2799.7669314478326</v>
      </c>
      <c r="P1234" s="60">
        <v>0.17240810944453602</v>
      </c>
      <c r="Q1234" s="59">
        <f t="shared" si="278"/>
        <v>2799.7669314478326</v>
      </c>
      <c r="R1234" s="57">
        <f t="shared" si="276"/>
        <v>2.2608461538461535</v>
      </c>
      <c r="S1234" s="61">
        <f t="shared" si="279"/>
        <v>0</v>
      </c>
      <c r="T1234" s="43"/>
    </row>
    <row r="1235" spans="1:20" s="22" customFormat="1" x14ac:dyDescent="0.25">
      <c r="A1235" s="43" t="s">
        <v>22</v>
      </c>
      <c r="B1235" s="44">
        <v>2</v>
      </c>
      <c r="C1235" s="44">
        <v>2010</v>
      </c>
      <c r="D1235" s="44" t="str">
        <f t="shared" si="277"/>
        <v>4X5X2/2010</v>
      </c>
      <c r="E1235" s="55">
        <v>195.94</v>
      </c>
      <c r="F1235" s="55">
        <v>4.2699999999999996</v>
      </c>
      <c r="G1235" s="59">
        <f t="shared" si="272"/>
        <v>8.0084</v>
      </c>
      <c r="H1235" s="59">
        <f t="shared" si="273"/>
        <v>17.178018000000002</v>
      </c>
      <c r="I1235" s="59">
        <f t="shared" si="274"/>
        <v>225.39641800000001</v>
      </c>
      <c r="J1235" s="59">
        <f t="shared" si="270"/>
        <v>257.45714412592713</v>
      </c>
      <c r="K1235" s="59">
        <f t="shared" si="275"/>
        <v>32.060726125927118</v>
      </c>
      <c r="L1235" s="60">
        <v>3.2500000000000001E-2</v>
      </c>
      <c r="M1235" s="59"/>
      <c r="N1235" s="59">
        <f>SUM(M$1184:M1235)</f>
        <v>0</v>
      </c>
      <c r="O1235" s="59">
        <f>SUM(K$1184:K1235)</f>
        <v>2831.8276575737596</v>
      </c>
      <c r="P1235" s="60">
        <v>0.16713367397395748</v>
      </c>
      <c r="Q1235" s="59">
        <f t="shared" si="278"/>
        <v>2831.8276575737596</v>
      </c>
      <c r="R1235" s="57">
        <f t="shared" si="276"/>
        <v>2.2608461538461535</v>
      </c>
      <c r="S1235" s="61">
        <f t="shared" si="279"/>
        <v>0</v>
      </c>
      <c r="T1235" s="43"/>
    </row>
    <row r="1236" spans="1:20" s="22" customFormat="1" x14ac:dyDescent="0.25">
      <c r="A1236" s="43" t="s">
        <v>22</v>
      </c>
      <c r="B1236" s="44">
        <v>1</v>
      </c>
      <c r="C1236" s="44">
        <v>2010</v>
      </c>
      <c r="D1236" s="44" t="str">
        <f t="shared" si="277"/>
        <v>4X5X1/2010</v>
      </c>
      <c r="E1236" s="55">
        <v>195.94</v>
      </c>
      <c r="F1236" s="55">
        <v>4.2699999999999996</v>
      </c>
      <c r="G1236" s="59">
        <f t="shared" si="272"/>
        <v>8.0084</v>
      </c>
      <c r="H1236" s="59">
        <f t="shared" si="273"/>
        <v>17.178018000000002</v>
      </c>
      <c r="I1236" s="59">
        <f t="shared" si="274"/>
        <v>225.39641800000001</v>
      </c>
      <c r="J1236" s="59">
        <f t="shared" si="270"/>
        <v>257.7843739376957</v>
      </c>
      <c r="K1236" s="59">
        <f t="shared" si="275"/>
        <v>32.387955937695693</v>
      </c>
      <c r="L1236" s="60">
        <v>3.2500000000000001E-2</v>
      </c>
      <c r="M1236" s="59"/>
      <c r="N1236" s="59">
        <f>SUM(M$1184:M1236)</f>
        <v>0</v>
      </c>
      <c r="O1236" s="59">
        <f>SUM(K$1184:K1236)</f>
        <v>2864.2156135114551</v>
      </c>
      <c r="P1236" s="60">
        <v>0.16861710895005769</v>
      </c>
      <c r="Q1236" s="59">
        <f t="shared" si="278"/>
        <v>2864.2156135114551</v>
      </c>
      <c r="R1236" s="57">
        <f t="shared" si="276"/>
        <v>2.2608461538461535</v>
      </c>
      <c r="S1236" s="61">
        <f t="shared" si="279"/>
        <v>0</v>
      </c>
      <c r="T1236" s="43"/>
    </row>
    <row r="1237" spans="1:20" s="22" customFormat="1" x14ac:dyDescent="0.25">
      <c r="A1237" s="43" t="s">
        <v>22</v>
      </c>
      <c r="B1237" s="44">
        <v>12</v>
      </c>
      <c r="C1237" s="44">
        <v>2009</v>
      </c>
      <c r="D1237" s="44" t="str">
        <f t="shared" si="277"/>
        <v>4X5X12/2009</v>
      </c>
      <c r="E1237" s="55">
        <v>195.94</v>
      </c>
      <c r="F1237" s="55">
        <v>4.2699999999999996</v>
      </c>
      <c r="G1237" s="59">
        <f t="shared" si="272"/>
        <v>8.0084</v>
      </c>
      <c r="H1237" s="59">
        <f t="shared" si="273"/>
        <v>17.178018000000002</v>
      </c>
      <c r="I1237" s="59">
        <f t="shared" si="274"/>
        <v>225.39641800000001</v>
      </c>
      <c r="J1237" s="59">
        <f t="shared" si="270"/>
        <v>257.7843739376957</v>
      </c>
      <c r="K1237" s="59">
        <f t="shared" si="275"/>
        <v>32.387955937695693</v>
      </c>
      <c r="L1237" s="60">
        <v>3.2500000000000001E-2</v>
      </c>
      <c r="M1237" s="59"/>
      <c r="N1237" s="59">
        <f>SUM(M$1184:M1237)</f>
        <v>0</v>
      </c>
      <c r="O1237" s="59">
        <f>SUM(K$1184:K1237)</f>
        <v>2896.6035694491507</v>
      </c>
      <c r="P1237" s="60">
        <v>0.16861710895005769</v>
      </c>
      <c r="Q1237" s="59">
        <f t="shared" si="278"/>
        <v>2896.6035694491507</v>
      </c>
      <c r="R1237" s="57">
        <f t="shared" si="276"/>
        <v>2.2608461538461535</v>
      </c>
      <c r="S1237" s="61"/>
      <c r="T1237" s="43"/>
    </row>
    <row r="1238" spans="1:20" s="22" customFormat="1" x14ac:dyDescent="0.25">
      <c r="A1238" s="43" t="s">
        <v>22</v>
      </c>
      <c r="B1238" s="44">
        <v>11</v>
      </c>
      <c r="C1238" s="44">
        <v>2009</v>
      </c>
      <c r="D1238" s="44" t="str">
        <f t="shared" si="277"/>
        <v>4X5X11/2009</v>
      </c>
      <c r="E1238" s="55">
        <v>195.94</v>
      </c>
      <c r="F1238" s="55">
        <v>4.2699999999999996</v>
      </c>
      <c r="G1238" s="59">
        <f t="shared" si="272"/>
        <v>8.0084</v>
      </c>
      <c r="H1238" s="59">
        <f t="shared" si="273"/>
        <v>17.178018000000002</v>
      </c>
      <c r="I1238" s="59">
        <f t="shared" si="274"/>
        <v>225.39641800000001</v>
      </c>
      <c r="J1238" s="59">
        <f t="shared" si="270"/>
        <v>257.7843739376957</v>
      </c>
      <c r="K1238" s="59">
        <f t="shared" si="275"/>
        <v>32.387955937695693</v>
      </c>
      <c r="L1238" s="60">
        <v>3.2500000000000001E-2</v>
      </c>
      <c r="M1238" s="59"/>
      <c r="N1238" s="59">
        <f>SUM(M$1184:M1238)</f>
        <v>0</v>
      </c>
      <c r="O1238" s="59">
        <f>SUM(K$1184:K1238)</f>
        <v>2928.9915253868462</v>
      </c>
      <c r="P1238" s="60">
        <v>0.16861710895005769</v>
      </c>
      <c r="Q1238" s="59">
        <f t="shared" si="278"/>
        <v>2928.9915253868462</v>
      </c>
      <c r="R1238" s="57">
        <f t="shared" si="276"/>
        <v>2.2608461538461535</v>
      </c>
      <c r="S1238" s="61">
        <f>R1238/R1239-1</f>
        <v>0</v>
      </c>
      <c r="T1238" s="43"/>
    </row>
    <row r="1239" spans="1:20" s="22" customFormat="1" x14ac:dyDescent="0.25">
      <c r="A1239" s="43" t="s">
        <v>22</v>
      </c>
      <c r="B1239" s="44">
        <v>10</v>
      </c>
      <c r="C1239" s="44">
        <v>2009</v>
      </c>
      <c r="D1239" s="44" t="str">
        <f t="shared" si="277"/>
        <v>4X5X10/2009</v>
      </c>
      <c r="E1239" s="55">
        <v>195.94</v>
      </c>
      <c r="F1239" s="55">
        <v>4.2699999999999996</v>
      </c>
      <c r="G1239" s="59">
        <f t="shared" si="272"/>
        <v>8.0084</v>
      </c>
      <c r="H1239" s="59">
        <f t="shared" si="273"/>
        <v>17.178018000000002</v>
      </c>
      <c r="I1239" s="59">
        <f t="shared" si="274"/>
        <v>225.39641800000001</v>
      </c>
      <c r="J1239" s="59">
        <f t="shared" si="270"/>
        <v>254.65751129190704</v>
      </c>
      <c r="K1239" s="59">
        <f t="shared" si="275"/>
        <v>29.261093291907031</v>
      </c>
      <c r="L1239" s="60">
        <v>3.2500000000000001E-2</v>
      </c>
      <c r="M1239" s="59"/>
      <c r="N1239" s="59">
        <f>SUM(M$1184:M1239)</f>
        <v>0</v>
      </c>
      <c r="O1239" s="59">
        <f>SUM(K$1184:K1239)</f>
        <v>2958.2526186787532</v>
      </c>
      <c r="P1239" s="60">
        <v>0.15444206362287785</v>
      </c>
      <c r="Q1239" s="59">
        <f t="shared" si="278"/>
        <v>2958.2526186787532</v>
      </c>
      <c r="R1239" s="57">
        <f t="shared" si="276"/>
        <v>2.2608461538461535</v>
      </c>
      <c r="S1239" s="61">
        <f t="shared" ref="S1239:S1246" si="280">R1239/R1240-1</f>
        <v>0</v>
      </c>
      <c r="T1239" s="43"/>
    </row>
    <row r="1240" spans="1:20" s="22" customFormat="1" x14ac:dyDescent="0.25">
      <c r="A1240" s="43" t="s">
        <v>22</v>
      </c>
      <c r="B1240" s="44">
        <v>9</v>
      </c>
      <c r="C1240" s="44">
        <v>2009</v>
      </c>
      <c r="D1240" s="44" t="str">
        <f t="shared" si="277"/>
        <v>4X5X9/2009</v>
      </c>
      <c r="E1240" s="55">
        <v>195.94</v>
      </c>
      <c r="F1240" s="55">
        <v>4.2699999999999996</v>
      </c>
      <c r="G1240" s="59">
        <f t="shared" si="272"/>
        <v>8.0084</v>
      </c>
      <c r="H1240" s="59">
        <f t="shared" si="273"/>
        <v>17.178018000000002</v>
      </c>
      <c r="I1240" s="59">
        <f t="shared" si="274"/>
        <v>225.39641800000001</v>
      </c>
      <c r="J1240" s="59">
        <f t="shared" si="270"/>
        <v>254.98474110367562</v>
      </c>
      <c r="K1240" s="59">
        <f t="shared" si="275"/>
        <v>29.588323103675606</v>
      </c>
      <c r="L1240" s="60">
        <v>3.2500000000000001E-2</v>
      </c>
      <c r="M1240" s="59"/>
      <c r="N1240" s="59">
        <f>SUM(M$1184:M1240)</f>
        <v>0</v>
      </c>
      <c r="O1240" s="59">
        <f>SUM(K$1184:K1240)</f>
        <v>2987.8409417824287</v>
      </c>
      <c r="P1240" s="60">
        <v>0.15592549859897809</v>
      </c>
      <c r="Q1240" s="59">
        <f t="shared" si="278"/>
        <v>2987.8409417824287</v>
      </c>
      <c r="R1240" s="57">
        <f t="shared" si="276"/>
        <v>2.2608461538461535</v>
      </c>
      <c r="S1240" s="61">
        <f t="shared" si="280"/>
        <v>0</v>
      </c>
      <c r="T1240" s="43"/>
    </row>
    <row r="1241" spans="1:20" s="22" customFormat="1" x14ac:dyDescent="0.25">
      <c r="A1241" s="43" t="s">
        <v>22</v>
      </c>
      <c r="B1241" s="44">
        <v>8</v>
      </c>
      <c r="C1241" s="44">
        <v>2009</v>
      </c>
      <c r="D1241" s="44" t="str">
        <f t="shared" si="277"/>
        <v>4X5X8/2009</v>
      </c>
      <c r="E1241" s="55">
        <v>195.94</v>
      </c>
      <c r="F1241" s="55">
        <v>4.2699999999999996</v>
      </c>
      <c r="G1241" s="59">
        <f t="shared" si="272"/>
        <v>8.0084</v>
      </c>
      <c r="H1241" s="59">
        <f t="shared" si="273"/>
        <v>17.178018000000002</v>
      </c>
      <c r="I1241" s="59">
        <f t="shared" si="274"/>
        <v>225.39641800000001</v>
      </c>
      <c r="J1241" s="59">
        <f t="shared" si="270"/>
        <v>254.11212827229275</v>
      </c>
      <c r="K1241" s="59">
        <f t="shared" si="275"/>
        <v>28.715710272292739</v>
      </c>
      <c r="L1241" s="60">
        <v>3.2500000000000001E-2</v>
      </c>
      <c r="M1241" s="59"/>
      <c r="N1241" s="59">
        <f>SUM(M$1184:M1241)</f>
        <v>0</v>
      </c>
      <c r="O1241" s="59">
        <f>SUM(K$1184:K1241)</f>
        <v>3016.5566520547213</v>
      </c>
      <c r="P1241" s="60">
        <v>0.15196967199604419</v>
      </c>
      <c r="Q1241" s="59">
        <f t="shared" si="278"/>
        <v>3016.5566520547213</v>
      </c>
      <c r="R1241" s="57">
        <f t="shared" si="276"/>
        <v>2.2608461538461535</v>
      </c>
      <c r="S1241" s="61">
        <f t="shared" si="280"/>
        <v>0</v>
      </c>
      <c r="T1241" s="43"/>
    </row>
    <row r="1242" spans="1:20" s="22" customFormat="1" x14ac:dyDescent="0.25">
      <c r="A1242" s="43" t="s">
        <v>22</v>
      </c>
      <c r="B1242" s="44">
        <v>7</v>
      </c>
      <c r="C1242" s="44">
        <v>2009</v>
      </c>
      <c r="D1242" s="44" t="str">
        <f t="shared" si="277"/>
        <v>4X5X7/2009</v>
      </c>
      <c r="E1242" s="55">
        <v>195.94</v>
      </c>
      <c r="F1242" s="55">
        <v>4.2699999999999996</v>
      </c>
      <c r="G1242" s="59">
        <f t="shared" si="272"/>
        <v>8.0084</v>
      </c>
      <c r="H1242" s="59">
        <f t="shared" si="273"/>
        <v>17.178018000000002</v>
      </c>
      <c r="I1242" s="59">
        <f t="shared" si="274"/>
        <v>225.39641800000001</v>
      </c>
      <c r="J1242" s="59">
        <f t="shared" si="270"/>
        <v>254.33028148013847</v>
      </c>
      <c r="K1242" s="59">
        <f t="shared" si="275"/>
        <v>28.933863480138456</v>
      </c>
      <c r="L1242" s="60">
        <v>3.2500000000000001E-2</v>
      </c>
      <c r="M1242" s="59"/>
      <c r="N1242" s="59">
        <f>SUM(M$1184:M1242)</f>
        <v>0</v>
      </c>
      <c r="O1242" s="59">
        <f>SUM(K$1184:K1242)</f>
        <v>3045.4905155348597</v>
      </c>
      <c r="P1242" s="60">
        <v>0.15295862864677764</v>
      </c>
      <c r="Q1242" s="59">
        <f t="shared" si="278"/>
        <v>3045.4905155348597</v>
      </c>
      <c r="R1242" s="57">
        <f t="shared" si="276"/>
        <v>2.2608461538461535</v>
      </c>
      <c r="S1242" s="61">
        <f t="shared" si="280"/>
        <v>0</v>
      </c>
      <c r="T1242" s="43"/>
    </row>
    <row r="1243" spans="1:20" s="22" customFormat="1" x14ac:dyDescent="0.25">
      <c r="A1243" s="43" t="s">
        <v>22</v>
      </c>
      <c r="B1243" s="44">
        <v>6</v>
      </c>
      <c r="C1243" s="44">
        <v>2009</v>
      </c>
      <c r="D1243" s="44" t="str">
        <f t="shared" si="277"/>
        <v>4X5X6/2009</v>
      </c>
      <c r="E1243" s="55">
        <v>195.94</v>
      </c>
      <c r="F1243" s="55">
        <v>4.2699999999999996</v>
      </c>
      <c r="G1243" s="59">
        <f t="shared" si="272"/>
        <v>8.0084</v>
      </c>
      <c r="H1243" s="59">
        <f t="shared" si="273"/>
        <v>17.178018000000002</v>
      </c>
      <c r="I1243" s="59">
        <f t="shared" si="274"/>
        <v>225.39641800000001</v>
      </c>
      <c r="J1243" s="59">
        <f t="shared" si="270"/>
        <v>244.62246373100379</v>
      </c>
      <c r="K1243" s="59">
        <f t="shared" si="275"/>
        <v>19.226045731003779</v>
      </c>
      <c r="L1243" s="60">
        <v>3.2500000000000001E-2</v>
      </c>
      <c r="M1243" s="59"/>
      <c r="N1243" s="59">
        <f>SUM(M$1184:M1243)</f>
        <v>0</v>
      </c>
      <c r="O1243" s="59">
        <f>SUM(K$1184:K1243)</f>
        <v>3064.7165612658637</v>
      </c>
      <c r="P1243" s="60">
        <v>0.10895005768913796</v>
      </c>
      <c r="Q1243" s="59">
        <f t="shared" si="278"/>
        <v>3064.7165612658637</v>
      </c>
      <c r="R1243" s="57">
        <f t="shared" si="276"/>
        <v>2.2608461538461535</v>
      </c>
      <c r="S1243" s="61">
        <f t="shared" si="280"/>
        <v>0</v>
      </c>
      <c r="T1243" s="43"/>
    </row>
    <row r="1244" spans="1:20" s="22" customFormat="1" x14ac:dyDescent="0.25">
      <c r="A1244" s="43" t="s">
        <v>22</v>
      </c>
      <c r="B1244" s="44">
        <v>5</v>
      </c>
      <c r="C1244" s="44">
        <v>2009</v>
      </c>
      <c r="D1244" s="44" t="str">
        <f t="shared" si="277"/>
        <v>4X5X5/2009</v>
      </c>
      <c r="E1244" s="55">
        <v>195.94</v>
      </c>
      <c r="F1244" s="55">
        <v>4.2699999999999996</v>
      </c>
      <c r="G1244" s="59">
        <f t="shared" si="272"/>
        <v>8.0084</v>
      </c>
      <c r="H1244" s="59">
        <f t="shared" si="273"/>
        <v>17.178018000000002</v>
      </c>
      <c r="I1244" s="59">
        <f t="shared" si="274"/>
        <v>225.39641800000001</v>
      </c>
      <c r="J1244" s="59">
        <f t="shared" si="270"/>
        <v>244.18615731531236</v>
      </c>
      <c r="K1244" s="59">
        <f t="shared" si="275"/>
        <v>18.789739315312346</v>
      </c>
      <c r="L1244" s="60">
        <v>3.2500000000000001E-2</v>
      </c>
      <c r="M1244" s="59"/>
      <c r="N1244" s="59">
        <f>SUM(M$1184:M1244)</f>
        <v>0</v>
      </c>
      <c r="O1244" s="59">
        <f>SUM(K$1184:K1244)</f>
        <v>3083.5063005811762</v>
      </c>
      <c r="P1244" s="60">
        <v>0.10697214438767101</v>
      </c>
      <c r="Q1244" s="59">
        <f t="shared" si="278"/>
        <v>3083.5063005811762</v>
      </c>
      <c r="R1244" s="57">
        <f t="shared" si="276"/>
        <v>2.2608461538461535</v>
      </c>
      <c r="S1244" s="61">
        <f t="shared" si="280"/>
        <v>0</v>
      </c>
      <c r="T1244" s="43"/>
    </row>
    <row r="1245" spans="1:20" s="22" customFormat="1" x14ac:dyDescent="0.25">
      <c r="A1245" s="43" t="s">
        <v>22</v>
      </c>
      <c r="B1245" s="44">
        <v>4</v>
      </c>
      <c r="C1245" s="44">
        <v>2009</v>
      </c>
      <c r="D1245" s="44" t="str">
        <f t="shared" si="277"/>
        <v>4X5X4/2009</v>
      </c>
      <c r="E1245" s="55">
        <v>195.94</v>
      </c>
      <c r="F1245" s="55">
        <v>4.2699999999999996</v>
      </c>
      <c r="G1245" s="59">
        <f t="shared" si="272"/>
        <v>8.0084</v>
      </c>
      <c r="H1245" s="59">
        <f t="shared" si="273"/>
        <v>17.178018000000002</v>
      </c>
      <c r="I1245" s="59">
        <f t="shared" si="274"/>
        <v>225.39641800000001</v>
      </c>
      <c r="J1245" s="59">
        <f t="shared" si="270"/>
        <v>242.44093165254657</v>
      </c>
      <c r="K1245" s="59">
        <f t="shared" si="275"/>
        <v>17.044513652546556</v>
      </c>
      <c r="L1245" s="60">
        <v>3.2500000000000001E-2</v>
      </c>
      <c r="M1245" s="59"/>
      <c r="N1245" s="59">
        <f>SUM(M$1184:M1245)</f>
        <v>0</v>
      </c>
      <c r="O1245" s="59">
        <f>SUM(K$1184:K1245)</f>
        <v>3100.5508142337226</v>
      </c>
      <c r="P1245" s="60">
        <v>9.9060491181803198E-2</v>
      </c>
      <c r="Q1245" s="59">
        <f t="shared" si="278"/>
        <v>3100.5508142337226</v>
      </c>
      <c r="R1245" s="57">
        <f t="shared" si="276"/>
        <v>2.2608461538461535</v>
      </c>
      <c r="S1245" s="61">
        <f t="shared" si="280"/>
        <v>0</v>
      </c>
      <c r="T1245" s="43"/>
    </row>
    <row r="1246" spans="1:20" s="22" customFormat="1" x14ac:dyDescent="0.25">
      <c r="A1246" s="43" t="s">
        <v>22</v>
      </c>
      <c r="B1246" s="44">
        <v>3</v>
      </c>
      <c r="C1246" s="44">
        <v>2009</v>
      </c>
      <c r="D1246" s="44" t="str">
        <f t="shared" si="277"/>
        <v>4X5X3/2009</v>
      </c>
      <c r="E1246" s="55">
        <v>195.94</v>
      </c>
      <c r="F1246" s="55">
        <v>4.2699999999999996</v>
      </c>
      <c r="G1246" s="59">
        <f t="shared" si="272"/>
        <v>8.0084</v>
      </c>
      <c r="H1246" s="59">
        <f t="shared" si="273"/>
        <v>17.178018000000002</v>
      </c>
      <c r="I1246" s="59">
        <f t="shared" si="274"/>
        <v>225.39641800000001</v>
      </c>
      <c r="J1246" s="59">
        <f t="shared" si="270"/>
        <v>243.96800410746661</v>
      </c>
      <c r="K1246" s="59">
        <f t="shared" si="275"/>
        <v>18.571586107466601</v>
      </c>
      <c r="L1246" s="60">
        <v>3.2500000000000001E-2</v>
      </c>
      <c r="M1246" s="59"/>
      <c r="N1246" s="59">
        <f>SUM(M$1184:M1246)</f>
        <v>0</v>
      </c>
      <c r="O1246" s="59">
        <f>SUM(K$1184:K1246)</f>
        <v>3119.1224003411889</v>
      </c>
      <c r="P1246" s="60">
        <v>0.10598318773693752</v>
      </c>
      <c r="Q1246" s="59">
        <f t="shared" si="278"/>
        <v>3119.1224003411889</v>
      </c>
      <c r="R1246" s="57">
        <f t="shared" si="276"/>
        <v>2.2608461538461535</v>
      </c>
      <c r="S1246" s="61">
        <f t="shared" si="280"/>
        <v>0</v>
      </c>
      <c r="T1246" s="43"/>
    </row>
    <row r="1247" spans="1:20" s="22" customFormat="1" x14ac:dyDescent="0.25">
      <c r="A1247" s="43" t="s">
        <v>22</v>
      </c>
      <c r="B1247" s="44">
        <v>2</v>
      </c>
      <c r="C1247" s="44">
        <v>2009</v>
      </c>
      <c r="D1247" s="44" t="str">
        <f t="shared" si="277"/>
        <v>4X5X2/2009</v>
      </c>
      <c r="E1247" s="55">
        <v>195.94</v>
      </c>
      <c r="F1247" s="55">
        <v>4.2699999999999996</v>
      </c>
      <c r="G1247" s="59">
        <f t="shared" si="272"/>
        <v>8.0084</v>
      </c>
      <c r="H1247" s="59">
        <f t="shared" si="273"/>
        <v>17.178018000000002</v>
      </c>
      <c r="I1247" s="59">
        <f t="shared" si="274"/>
        <v>225.39641800000001</v>
      </c>
      <c r="J1247" s="59">
        <f t="shared" si="270"/>
        <v>244.62246373100379</v>
      </c>
      <c r="K1247" s="59">
        <f t="shared" si="275"/>
        <v>19.226045731003779</v>
      </c>
      <c r="L1247" s="60">
        <v>3.2500000000000001E-2</v>
      </c>
      <c r="M1247" s="59"/>
      <c r="N1247" s="59">
        <f>SUM(M$1184:M1247)</f>
        <v>0</v>
      </c>
      <c r="O1247" s="59">
        <f>SUM(K$1184:K1247)</f>
        <v>3138.3484460721929</v>
      </c>
      <c r="P1247" s="60">
        <v>0.10895005768913796</v>
      </c>
      <c r="Q1247" s="59">
        <f t="shared" si="278"/>
        <v>3138.3484460721929</v>
      </c>
      <c r="R1247" s="57">
        <f t="shared" si="276"/>
        <v>2.2608461538461535</v>
      </c>
      <c r="S1247" s="61"/>
      <c r="T1247" s="43"/>
    </row>
    <row r="1248" spans="1:20" s="22" customFormat="1" x14ac:dyDescent="0.25">
      <c r="A1248" s="43" t="s">
        <v>22</v>
      </c>
      <c r="B1248" s="44">
        <v>1</v>
      </c>
      <c r="C1248" s="44">
        <v>2009</v>
      </c>
      <c r="D1248" s="44" t="str">
        <f t="shared" si="277"/>
        <v>4X5X1/2009</v>
      </c>
      <c r="E1248" s="55">
        <v>195.94</v>
      </c>
      <c r="F1248" s="55">
        <v>4.2699999999999996</v>
      </c>
      <c r="G1248" s="59">
        <f t="shared" si="272"/>
        <v>8.0084</v>
      </c>
      <c r="H1248" s="59">
        <f t="shared" si="273"/>
        <v>17.178018000000002</v>
      </c>
      <c r="I1248" s="59">
        <f t="shared" si="274"/>
        <v>225.39641800000001</v>
      </c>
      <c r="J1248" s="59">
        <f t="shared" si="270"/>
        <v>248.36742713235537</v>
      </c>
      <c r="K1248" s="59">
        <f t="shared" si="275"/>
        <v>22.971009132355363</v>
      </c>
      <c r="L1248" s="60">
        <v>3.2500000000000001E-2</v>
      </c>
      <c r="M1248" s="59"/>
      <c r="N1248" s="59">
        <f>SUM(M$1184:M1248)</f>
        <v>0</v>
      </c>
      <c r="O1248" s="59">
        <f>SUM(K$1184:K1248)</f>
        <v>3161.3194552045484</v>
      </c>
      <c r="P1248" s="60">
        <v>0.12592714686006262</v>
      </c>
      <c r="Q1248" s="59">
        <f t="shared" si="278"/>
        <v>3161.3194552045484</v>
      </c>
      <c r="R1248" s="57">
        <f t="shared" si="276"/>
        <v>2.2608461538461535</v>
      </c>
      <c r="S1248" s="61">
        <f>R1248/R1249-1</f>
        <v>0</v>
      </c>
      <c r="T1248" s="43"/>
    </row>
    <row r="1249" spans="1:20" s="22" customFormat="1" x14ac:dyDescent="0.25">
      <c r="A1249" s="43" t="s">
        <v>22</v>
      </c>
      <c r="B1249" s="44">
        <v>12</v>
      </c>
      <c r="C1249" s="44">
        <v>2008</v>
      </c>
      <c r="D1249" s="44" t="str">
        <f t="shared" si="277"/>
        <v>4X5X12/2008</v>
      </c>
      <c r="E1249" s="55">
        <v>195.94</v>
      </c>
      <c r="F1249" s="55">
        <v>4.2699999999999996</v>
      </c>
      <c r="G1249" s="59">
        <f t="shared" si="272"/>
        <v>8.0084</v>
      </c>
      <c r="H1249" s="59">
        <f t="shared" si="273"/>
        <v>17.178018000000002</v>
      </c>
      <c r="I1249" s="59">
        <f t="shared" si="274"/>
        <v>225.39641800000001</v>
      </c>
      <c r="J1249" s="59">
        <f t="shared" si="270"/>
        <v>253.89397506444701</v>
      </c>
      <c r="K1249" s="59">
        <f t="shared" si="275"/>
        <v>28.497557064446994</v>
      </c>
      <c r="L1249" s="60">
        <v>3.61E-2</v>
      </c>
      <c r="M1249" s="59"/>
      <c r="N1249" s="59">
        <f>SUM(M$1184:M1249)</f>
        <v>0</v>
      </c>
      <c r="O1249" s="59">
        <f>SUM(K$1184:K1249)</f>
        <v>3189.8170122689953</v>
      </c>
      <c r="P1249" s="60">
        <v>0.15098071534531068</v>
      </c>
      <c r="Q1249" s="59">
        <f t="shared" si="278"/>
        <v>3189.8170122689953</v>
      </c>
      <c r="R1249" s="57">
        <f t="shared" si="276"/>
        <v>2.2608461538461535</v>
      </c>
      <c r="S1249" s="61">
        <f t="shared" ref="S1249:S1256" si="281">R1249/R1250-1</f>
        <v>0</v>
      </c>
      <c r="T1249" s="43"/>
    </row>
    <row r="1250" spans="1:20" s="22" customFormat="1" x14ac:dyDescent="0.25">
      <c r="A1250" s="43" t="s">
        <v>22</v>
      </c>
      <c r="B1250" s="44">
        <v>11</v>
      </c>
      <c r="C1250" s="44">
        <v>2008</v>
      </c>
      <c r="D1250" s="44" t="str">
        <f t="shared" si="277"/>
        <v>4X5X11/2008</v>
      </c>
      <c r="E1250" s="55">
        <v>195.94</v>
      </c>
      <c r="F1250" s="55">
        <v>4.2699999999999996</v>
      </c>
      <c r="G1250" s="59">
        <f t="shared" si="272"/>
        <v>8.0084</v>
      </c>
      <c r="H1250" s="59">
        <f t="shared" si="273"/>
        <v>17.178018000000002</v>
      </c>
      <c r="I1250" s="59">
        <f t="shared" si="274"/>
        <v>225.39641800000001</v>
      </c>
      <c r="J1250" s="59">
        <f t="shared" si="270"/>
        <v>263.60179281358165</v>
      </c>
      <c r="K1250" s="59">
        <f t="shared" si="275"/>
        <v>38.205374813581642</v>
      </c>
      <c r="L1250" s="60">
        <v>0.04</v>
      </c>
      <c r="M1250" s="59"/>
      <c r="N1250" s="59">
        <f>SUM(M$1184:M1250)</f>
        <v>0</v>
      </c>
      <c r="O1250" s="59">
        <f>SUM(K$1184:K1250)</f>
        <v>3228.0223870825771</v>
      </c>
      <c r="P1250" s="60">
        <v>0.19498928630295037</v>
      </c>
      <c r="Q1250" s="59">
        <f t="shared" si="278"/>
        <v>3228.0223870825771</v>
      </c>
      <c r="R1250" s="57">
        <f t="shared" si="276"/>
        <v>2.2608461538461535</v>
      </c>
      <c r="S1250" s="61">
        <f t="shared" si="281"/>
        <v>0</v>
      </c>
      <c r="T1250" s="43"/>
    </row>
    <row r="1251" spans="1:20" s="22" customFormat="1" x14ac:dyDescent="0.25">
      <c r="A1251" s="43" t="s">
        <v>22</v>
      </c>
      <c r="B1251" s="44">
        <v>10</v>
      </c>
      <c r="C1251" s="44">
        <v>2008</v>
      </c>
      <c r="D1251" s="44" t="str">
        <f t="shared" si="277"/>
        <v>4X5X10/2008</v>
      </c>
      <c r="E1251" s="55">
        <v>195.94</v>
      </c>
      <c r="F1251" s="55">
        <v>4.2699999999999996</v>
      </c>
      <c r="G1251" s="59">
        <f t="shared" si="272"/>
        <v>8.0084</v>
      </c>
      <c r="H1251" s="59">
        <f t="shared" si="273"/>
        <v>17.178018000000002</v>
      </c>
      <c r="I1251" s="59">
        <f t="shared" si="274"/>
        <v>225.39641800000001</v>
      </c>
      <c r="J1251" s="59">
        <f t="shared" si="270"/>
        <v>266.47414338355037</v>
      </c>
      <c r="K1251" s="59">
        <f t="shared" si="275"/>
        <v>41.077725383550359</v>
      </c>
      <c r="L1251" s="60">
        <v>4.5599999999999995E-2</v>
      </c>
      <c r="M1251" s="59"/>
      <c r="N1251" s="59">
        <f>SUM(M$1184:M1251)</f>
        <v>0</v>
      </c>
      <c r="O1251" s="59">
        <f>SUM(K$1184:K1251)</f>
        <v>3269.1001124661275</v>
      </c>
      <c r="P1251" s="60">
        <v>0.20801054887094114</v>
      </c>
      <c r="Q1251" s="59">
        <f t="shared" si="278"/>
        <v>3269.1001124661275</v>
      </c>
      <c r="R1251" s="57">
        <f t="shared" si="276"/>
        <v>2.2608461538461535</v>
      </c>
      <c r="S1251" s="61">
        <f t="shared" si="281"/>
        <v>0</v>
      </c>
      <c r="T1251" s="43"/>
    </row>
    <row r="1252" spans="1:20" s="22" customFormat="1" x14ac:dyDescent="0.25">
      <c r="A1252" s="43" t="s">
        <v>22</v>
      </c>
      <c r="B1252" s="44">
        <v>9</v>
      </c>
      <c r="C1252" s="44">
        <v>2008</v>
      </c>
      <c r="D1252" s="44" t="str">
        <f t="shared" si="277"/>
        <v>4X5X9/2008</v>
      </c>
      <c r="E1252" s="55">
        <v>195.94</v>
      </c>
      <c r="F1252" s="55">
        <v>4.2699999999999996</v>
      </c>
      <c r="G1252" s="59">
        <f t="shared" si="272"/>
        <v>8.0084</v>
      </c>
      <c r="H1252" s="59">
        <f t="shared" si="273"/>
        <v>17.178018000000002</v>
      </c>
      <c r="I1252" s="59">
        <f t="shared" si="274"/>
        <v>225.39641800000001</v>
      </c>
      <c r="J1252" s="59">
        <f t="shared" si="270"/>
        <v>268.69203432998188</v>
      </c>
      <c r="K1252" s="59">
        <f t="shared" si="275"/>
        <v>43.295616329981868</v>
      </c>
      <c r="L1252" s="60">
        <v>0.05</v>
      </c>
      <c r="M1252" s="59"/>
      <c r="N1252" s="59">
        <f>SUM(M$1184:M1252)</f>
        <v>0</v>
      </c>
      <c r="O1252" s="59">
        <f>SUM(K$1184:K1252)</f>
        <v>3312.3957287961093</v>
      </c>
      <c r="P1252" s="60">
        <v>0.2180649414867315</v>
      </c>
      <c r="Q1252" s="59">
        <f t="shared" si="278"/>
        <v>3312.3957287961093</v>
      </c>
      <c r="R1252" s="57">
        <f t="shared" si="276"/>
        <v>2.2608461538461535</v>
      </c>
      <c r="S1252" s="61">
        <f t="shared" si="281"/>
        <v>0</v>
      </c>
      <c r="T1252" s="43"/>
    </row>
    <row r="1253" spans="1:20" s="22" customFormat="1" x14ac:dyDescent="0.25">
      <c r="A1253" s="43" t="s">
        <v>22</v>
      </c>
      <c r="B1253" s="44">
        <v>8</v>
      </c>
      <c r="C1253" s="44">
        <v>2008</v>
      </c>
      <c r="D1253" s="44" t="str">
        <f t="shared" si="277"/>
        <v>4X5X8/2008</v>
      </c>
      <c r="E1253" s="55">
        <v>195.94</v>
      </c>
      <c r="F1253" s="55">
        <v>4.2699999999999996</v>
      </c>
      <c r="G1253" s="59">
        <f t="shared" si="272"/>
        <v>8.0084</v>
      </c>
      <c r="H1253" s="59">
        <f t="shared" si="273"/>
        <v>17.178018000000002</v>
      </c>
      <c r="I1253" s="59">
        <f t="shared" si="274"/>
        <v>225.39641800000001</v>
      </c>
      <c r="J1253" s="59">
        <f t="shared" si="270"/>
        <v>272.21884452348769</v>
      </c>
      <c r="K1253" s="59">
        <f t="shared" si="275"/>
        <v>46.822426523487678</v>
      </c>
      <c r="L1253" s="60">
        <v>0.05</v>
      </c>
      <c r="M1253" s="59"/>
      <c r="N1253" s="59">
        <f>SUM(M$1184:M1253)</f>
        <v>0</v>
      </c>
      <c r="O1253" s="59">
        <f>SUM(K$1184:K1253)</f>
        <v>3359.2181553195969</v>
      </c>
      <c r="P1253" s="60">
        <v>0.23405307400692268</v>
      </c>
      <c r="Q1253" s="59">
        <f t="shared" si="278"/>
        <v>3359.2181553195969</v>
      </c>
      <c r="R1253" s="57">
        <f t="shared" si="276"/>
        <v>2.2608461538461535</v>
      </c>
      <c r="S1253" s="61">
        <f t="shared" si="281"/>
        <v>0</v>
      </c>
      <c r="T1253" s="43"/>
    </row>
    <row r="1254" spans="1:20" s="22" customFormat="1" x14ac:dyDescent="0.25">
      <c r="A1254" s="43" t="s">
        <v>22</v>
      </c>
      <c r="B1254" s="44">
        <v>7</v>
      </c>
      <c r="C1254" s="44">
        <v>2008</v>
      </c>
      <c r="D1254" s="44" t="str">
        <f t="shared" si="277"/>
        <v>4X5X7/2008</v>
      </c>
      <c r="E1254" s="55">
        <v>195.94</v>
      </c>
      <c r="F1254" s="55">
        <v>4.2699999999999996</v>
      </c>
      <c r="G1254" s="59">
        <f t="shared" si="272"/>
        <v>8.0084</v>
      </c>
      <c r="H1254" s="59">
        <f t="shared" si="273"/>
        <v>17.178018000000002</v>
      </c>
      <c r="I1254" s="59">
        <f t="shared" si="274"/>
        <v>225.39641800000001</v>
      </c>
      <c r="J1254" s="59">
        <f t="shared" si="270"/>
        <v>271.30987282413054</v>
      </c>
      <c r="K1254" s="59">
        <f t="shared" si="275"/>
        <v>45.913454824130525</v>
      </c>
      <c r="L1254" s="60">
        <v>0.05</v>
      </c>
      <c r="M1254" s="59"/>
      <c r="N1254" s="59">
        <f>SUM(M$1184:M1254)</f>
        <v>0</v>
      </c>
      <c r="O1254" s="59">
        <f>SUM(K$1184:K1254)</f>
        <v>3405.1316101437274</v>
      </c>
      <c r="P1254" s="60">
        <v>0.22993242129553321</v>
      </c>
      <c r="Q1254" s="59">
        <f t="shared" si="278"/>
        <v>3405.1316101437274</v>
      </c>
      <c r="R1254" s="57">
        <f t="shared" si="276"/>
        <v>2.2608461538461535</v>
      </c>
      <c r="S1254" s="61">
        <f t="shared" si="281"/>
        <v>0</v>
      </c>
      <c r="T1254" s="43"/>
    </row>
    <row r="1255" spans="1:20" s="22" customFormat="1" x14ac:dyDescent="0.25">
      <c r="A1255" s="43" t="s">
        <v>22</v>
      </c>
      <c r="B1255" s="44">
        <v>6</v>
      </c>
      <c r="C1255" s="44">
        <v>2008</v>
      </c>
      <c r="D1255" s="44" t="str">
        <f t="shared" si="277"/>
        <v>4X5X6/2008</v>
      </c>
      <c r="E1255" s="55">
        <v>195.94</v>
      </c>
      <c r="F1255" s="55">
        <v>4.2699999999999996</v>
      </c>
      <c r="G1255" s="59">
        <f t="shared" si="272"/>
        <v>8.0084</v>
      </c>
      <c r="H1255" s="59">
        <f t="shared" si="273"/>
        <v>17.178018000000002</v>
      </c>
      <c r="I1255" s="59">
        <f t="shared" si="274"/>
        <v>225.39641800000001</v>
      </c>
      <c r="J1255" s="59">
        <f t="shared" si="270"/>
        <v>271.30987282413054</v>
      </c>
      <c r="K1255" s="59">
        <f t="shared" si="275"/>
        <v>45.913454824130525</v>
      </c>
      <c r="L1255" s="60">
        <v>0.05</v>
      </c>
      <c r="M1255" s="59"/>
      <c r="N1255" s="59">
        <f>SUM(M$1184:M1255)</f>
        <v>0</v>
      </c>
      <c r="O1255" s="59">
        <f>SUM(K$1184:K1255)</f>
        <v>3451.0450649678578</v>
      </c>
      <c r="P1255" s="60">
        <v>0.22993242129553321</v>
      </c>
      <c r="Q1255" s="59">
        <f t="shared" si="278"/>
        <v>3451.0450649678578</v>
      </c>
      <c r="R1255" s="57">
        <f t="shared" si="276"/>
        <v>2.2608461538461535</v>
      </c>
      <c r="S1255" s="61">
        <f t="shared" si="281"/>
        <v>0</v>
      </c>
      <c r="T1255" s="43"/>
    </row>
    <row r="1256" spans="1:20" s="22" customFormat="1" x14ac:dyDescent="0.25">
      <c r="A1256" s="43" t="s">
        <v>22</v>
      </c>
      <c r="B1256" s="44">
        <v>5</v>
      </c>
      <c r="C1256" s="44">
        <v>2008</v>
      </c>
      <c r="D1256" s="44" t="str">
        <f t="shared" si="277"/>
        <v>4X5X5/2008</v>
      </c>
      <c r="E1256" s="55">
        <v>195.94</v>
      </c>
      <c r="F1256" s="55">
        <v>4.2699999999999996</v>
      </c>
      <c r="G1256" s="59">
        <f t="shared" si="272"/>
        <v>8.0084</v>
      </c>
      <c r="H1256" s="59">
        <f t="shared" si="273"/>
        <v>17.178018000000002</v>
      </c>
      <c r="I1256" s="59">
        <f t="shared" si="274"/>
        <v>225.39641800000001</v>
      </c>
      <c r="J1256" s="59">
        <f t="shared" si="270"/>
        <v>263.38363960573594</v>
      </c>
      <c r="K1256" s="59">
        <f t="shared" si="275"/>
        <v>37.987221605735925</v>
      </c>
      <c r="L1256" s="60">
        <v>0.05</v>
      </c>
      <c r="M1256" s="59"/>
      <c r="N1256" s="59">
        <f>SUM(M$1184:M1256)</f>
        <v>0</v>
      </c>
      <c r="O1256" s="59">
        <f>SUM(K$1184:K1256)</f>
        <v>3489.0322865735939</v>
      </c>
      <c r="P1256" s="60">
        <v>0.19400032965221689</v>
      </c>
      <c r="Q1256" s="59">
        <f t="shared" si="278"/>
        <v>3489.0322865735939</v>
      </c>
      <c r="R1256" s="57">
        <f t="shared" si="276"/>
        <v>2.2608461538461535</v>
      </c>
      <c r="S1256" s="61">
        <f t="shared" si="281"/>
        <v>0</v>
      </c>
      <c r="T1256" s="43"/>
    </row>
    <row r="1257" spans="1:20" s="22" customFormat="1" x14ac:dyDescent="0.25">
      <c r="A1257" s="43" t="s">
        <v>22</v>
      </c>
      <c r="B1257" s="44">
        <v>4</v>
      </c>
      <c r="C1257" s="44">
        <v>2008</v>
      </c>
      <c r="D1257" s="44" t="str">
        <f t="shared" si="277"/>
        <v>4X5X4/2008</v>
      </c>
      <c r="E1257" s="55">
        <v>195.94</v>
      </c>
      <c r="F1257" s="55">
        <v>4.2699999999999996</v>
      </c>
      <c r="G1257" s="59">
        <f t="shared" si="272"/>
        <v>8.0084</v>
      </c>
      <c r="H1257" s="59">
        <f t="shared" si="273"/>
        <v>17.178018000000002</v>
      </c>
      <c r="I1257" s="59">
        <f t="shared" si="274"/>
        <v>225.39641800000001</v>
      </c>
      <c r="J1257" s="59">
        <f t="shared" si="270"/>
        <v>261.16574865930443</v>
      </c>
      <c r="K1257" s="59">
        <f t="shared" si="275"/>
        <v>35.769330659304416</v>
      </c>
      <c r="L1257" s="60">
        <v>5.2400000000000002E-2</v>
      </c>
      <c r="M1257" s="59"/>
      <c r="N1257" s="59">
        <f>SUM(M$1184:M1257)</f>
        <v>0</v>
      </c>
      <c r="O1257" s="59">
        <f>SUM(K$1184:K1257)</f>
        <v>3524.8016172328985</v>
      </c>
      <c r="P1257" s="60">
        <v>0.18394593703642656</v>
      </c>
      <c r="Q1257" s="59">
        <f t="shared" si="278"/>
        <v>3524.8016172328985</v>
      </c>
      <c r="R1257" s="57">
        <f t="shared" si="276"/>
        <v>2.2608461538461535</v>
      </c>
      <c r="S1257" s="61"/>
      <c r="T1257" s="43"/>
    </row>
    <row r="1258" spans="1:20" s="22" customFormat="1" x14ac:dyDescent="0.25">
      <c r="A1258" s="43" t="s">
        <v>22</v>
      </c>
      <c r="B1258" s="44">
        <v>3</v>
      </c>
      <c r="C1258" s="44">
        <v>2008</v>
      </c>
      <c r="D1258" s="44" t="str">
        <f t="shared" si="277"/>
        <v>4X5X3/2008</v>
      </c>
      <c r="E1258" s="55">
        <v>195.94</v>
      </c>
      <c r="F1258" s="55">
        <v>4.2699999999999996</v>
      </c>
      <c r="G1258" s="59">
        <f t="shared" si="272"/>
        <v>8.0084</v>
      </c>
      <c r="H1258" s="59">
        <f t="shared" si="273"/>
        <v>17.178018000000002</v>
      </c>
      <c r="I1258" s="59">
        <f t="shared" si="274"/>
        <v>225.39641800000001</v>
      </c>
      <c r="J1258" s="59">
        <f t="shared" si="270"/>
        <v>255.45740638734139</v>
      </c>
      <c r="K1258" s="59">
        <f t="shared" si="275"/>
        <v>30.060988387341382</v>
      </c>
      <c r="L1258" s="60">
        <v>5.6600000000000004E-2</v>
      </c>
      <c r="M1258" s="59"/>
      <c r="N1258" s="59">
        <f>SUM(M$1184:M1258)</f>
        <v>0</v>
      </c>
      <c r="O1258" s="59">
        <f>SUM(K$1184:K1258)</f>
        <v>3554.8626056202397</v>
      </c>
      <c r="P1258" s="60">
        <v>0.1580682380089006</v>
      </c>
      <c r="Q1258" s="59">
        <f t="shared" si="278"/>
        <v>3554.8626056202397</v>
      </c>
      <c r="R1258" s="57">
        <f t="shared" si="276"/>
        <v>2.2608461538461535</v>
      </c>
      <c r="S1258" s="61">
        <f>R1258/R1259-1</f>
        <v>0</v>
      </c>
      <c r="T1258" s="43"/>
    </row>
    <row r="1259" spans="1:20" s="22" customFormat="1" x14ac:dyDescent="0.25">
      <c r="A1259" s="43" t="s">
        <v>22</v>
      </c>
      <c r="B1259" s="44">
        <v>2</v>
      </c>
      <c r="C1259" s="44">
        <v>2008</v>
      </c>
      <c r="D1259" s="44" t="str">
        <f t="shared" si="277"/>
        <v>4X5X2/2008</v>
      </c>
      <c r="E1259" s="55">
        <v>195.94</v>
      </c>
      <c r="F1259" s="55">
        <v>4.2699999999999996</v>
      </c>
      <c r="G1259" s="59">
        <f t="shared" si="272"/>
        <v>8.0084</v>
      </c>
      <c r="H1259" s="59">
        <f t="shared" si="273"/>
        <v>17.178018000000002</v>
      </c>
      <c r="I1259" s="59">
        <f t="shared" si="274"/>
        <v>225.39641800000001</v>
      </c>
      <c r="J1259" s="59">
        <f t="shared" si="270"/>
        <v>254.54843468798421</v>
      </c>
      <c r="K1259" s="59">
        <f t="shared" si="275"/>
        <v>29.152016687984201</v>
      </c>
      <c r="L1259" s="60">
        <v>0.06</v>
      </c>
      <c r="M1259" s="59"/>
      <c r="N1259" s="59">
        <f>SUM(M$1184:M1259)</f>
        <v>0</v>
      </c>
      <c r="O1259" s="59">
        <f>SUM(K$1184:K1259)</f>
        <v>3584.0146223082238</v>
      </c>
      <c r="P1259" s="60">
        <v>0.15394758529751112</v>
      </c>
      <c r="Q1259" s="59">
        <f t="shared" si="278"/>
        <v>3584.0146223082238</v>
      </c>
      <c r="R1259" s="57">
        <f t="shared" si="276"/>
        <v>2.2608461538461535</v>
      </c>
      <c r="S1259" s="61">
        <f t="shared" ref="S1259:S1266" si="282">R1259/R1260-1</f>
        <v>0</v>
      </c>
      <c r="T1259" s="43"/>
    </row>
    <row r="1260" spans="1:20" s="22" customFormat="1" x14ac:dyDescent="0.25">
      <c r="A1260" s="43" t="s">
        <v>22</v>
      </c>
      <c r="B1260" s="44">
        <v>1</v>
      </c>
      <c r="C1260" s="44">
        <v>2008</v>
      </c>
      <c r="D1260" s="44" t="str">
        <f t="shared" si="277"/>
        <v>4X5X1/2008</v>
      </c>
      <c r="E1260" s="55">
        <v>195.94</v>
      </c>
      <c r="F1260" s="55">
        <v>4.2699999999999996</v>
      </c>
      <c r="G1260" s="59">
        <f t="shared" si="272"/>
        <v>8.0084</v>
      </c>
      <c r="H1260" s="59">
        <f t="shared" si="273"/>
        <v>17.178018000000002</v>
      </c>
      <c r="I1260" s="59">
        <f t="shared" si="274"/>
        <v>225.39641800000001</v>
      </c>
      <c r="J1260" s="59">
        <f t="shared" si="270"/>
        <v>246.87671354540959</v>
      </c>
      <c r="K1260" s="59">
        <f t="shared" si="275"/>
        <v>21.480295545409575</v>
      </c>
      <c r="L1260" s="60">
        <v>6.9800000000000001E-2</v>
      </c>
      <c r="M1260" s="59"/>
      <c r="N1260" s="59">
        <f>SUM(M$1184:M1260)</f>
        <v>0</v>
      </c>
      <c r="O1260" s="59">
        <f>SUM(K$1184:K1260)</f>
        <v>3605.4949178536335</v>
      </c>
      <c r="P1260" s="60">
        <v>0.11916927641338389</v>
      </c>
      <c r="Q1260" s="59">
        <f t="shared" si="278"/>
        <v>3605.4949178536335</v>
      </c>
      <c r="R1260" s="57">
        <f t="shared" si="276"/>
        <v>2.2608461538461535</v>
      </c>
      <c r="S1260" s="61">
        <f t="shared" si="282"/>
        <v>0</v>
      </c>
      <c r="T1260" s="43"/>
    </row>
    <row r="1261" spans="1:20" s="22" customFormat="1" x14ac:dyDescent="0.25">
      <c r="A1261" s="43" t="s">
        <v>22</v>
      </c>
      <c r="B1261" s="44">
        <v>12</v>
      </c>
      <c r="C1261" s="44">
        <v>2007</v>
      </c>
      <c r="D1261" s="44" t="str">
        <f t="shared" si="277"/>
        <v>4X5X12/2007</v>
      </c>
      <c r="E1261" s="55">
        <v>195.94</v>
      </c>
      <c r="F1261" s="55">
        <v>4.2699999999999996</v>
      </c>
      <c r="G1261" s="59">
        <f t="shared" si="272"/>
        <v>8.0084</v>
      </c>
      <c r="H1261" s="59">
        <f t="shared" si="273"/>
        <v>17.178018000000002</v>
      </c>
      <c r="I1261" s="59">
        <f t="shared" si="274"/>
        <v>225.39641800000001</v>
      </c>
      <c r="J1261" s="59">
        <f t="shared" si="270"/>
        <v>252.40326147750127</v>
      </c>
      <c r="K1261" s="59">
        <f t="shared" si="275"/>
        <v>27.006843477501263</v>
      </c>
      <c r="L1261" s="60">
        <v>7.3300000000000004E-2</v>
      </c>
      <c r="M1261" s="59"/>
      <c r="N1261" s="59">
        <f>SUM(M$1184:M1261)</f>
        <v>0</v>
      </c>
      <c r="O1261" s="59">
        <f>SUM(K$1184:K1261)</f>
        <v>3632.5017613311347</v>
      </c>
      <c r="P1261" s="60">
        <v>0.14422284489863194</v>
      </c>
      <c r="Q1261" s="59">
        <f t="shared" si="278"/>
        <v>3632.5017613311347</v>
      </c>
      <c r="R1261" s="57">
        <f t="shared" si="276"/>
        <v>2.2608461538461535</v>
      </c>
      <c r="S1261" s="61">
        <f t="shared" si="282"/>
        <v>0</v>
      </c>
      <c r="T1261" s="43"/>
    </row>
    <row r="1262" spans="1:20" s="22" customFormat="1" x14ac:dyDescent="0.25">
      <c r="A1262" s="43" t="s">
        <v>22</v>
      </c>
      <c r="B1262" s="44">
        <v>11</v>
      </c>
      <c r="C1262" s="44">
        <v>2007</v>
      </c>
      <c r="D1262" s="44" t="str">
        <f t="shared" si="277"/>
        <v>4X5X11/2007</v>
      </c>
      <c r="E1262" s="55">
        <v>195.94</v>
      </c>
      <c r="F1262" s="55">
        <v>4.2699999999999996</v>
      </c>
      <c r="G1262" s="59">
        <f t="shared" si="272"/>
        <v>8.0084</v>
      </c>
      <c r="H1262" s="59">
        <f t="shared" si="273"/>
        <v>17.178018000000002</v>
      </c>
      <c r="I1262" s="59">
        <f t="shared" si="274"/>
        <v>225.39641800000001</v>
      </c>
      <c r="J1262" s="59">
        <f t="shared" si="270"/>
        <v>248.36742713235537</v>
      </c>
      <c r="K1262" s="59">
        <f t="shared" si="275"/>
        <v>22.971009132355363</v>
      </c>
      <c r="L1262" s="60">
        <v>7.4999999999999997E-2</v>
      </c>
      <c r="M1262" s="59"/>
      <c r="N1262" s="59">
        <f>SUM(M$1184:M1262)</f>
        <v>0</v>
      </c>
      <c r="O1262" s="59">
        <f>SUM(K$1184:K1262)</f>
        <v>3655.4727704634902</v>
      </c>
      <c r="P1262" s="60">
        <v>0.12592714686006262</v>
      </c>
      <c r="Q1262" s="59">
        <f t="shared" si="278"/>
        <v>3655.4727704634902</v>
      </c>
      <c r="R1262" s="57">
        <f t="shared" si="276"/>
        <v>2.2608461538461535</v>
      </c>
      <c r="S1262" s="61">
        <f t="shared" si="282"/>
        <v>0</v>
      </c>
      <c r="T1262" s="43"/>
    </row>
    <row r="1263" spans="1:20" s="22" customFormat="1" x14ac:dyDescent="0.25">
      <c r="A1263" s="43" t="s">
        <v>22</v>
      </c>
      <c r="B1263" s="44">
        <v>10</v>
      </c>
      <c r="C1263" s="44">
        <v>2007</v>
      </c>
      <c r="D1263" s="44" t="str">
        <f t="shared" si="277"/>
        <v>4X5X10/2007</v>
      </c>
      <c r="E1263" s="55">
        <v>195.94</v>
      </c>
      <c r="F1263" s="55">
        <v>4.2699999999999996</v>
      </c>
      <c r="G1263" s="59">
        <f t="shared" si="272"/>
        <v>8.0084</v>
      </c>
      <c r="H1263" s="59">
        <f t="shared" si="273"/>
        <v>17.178018000000002</v>
      </c>
      <c r="I1263" s="59">
        <f t="shared" si="274"/>
        <v>225.39641800000001</v>
      </c>
      <c r="J1263" s="59">
        <f t="shared" si="270"/>
        <v>247.24030222515248</v>
      </c>
      <c r="K1263" s="59">
        <f t="shared" si="275"/>
        <v>21.843884225152465</v>
      </c>
      <c r="L1263" s="60">
        <v>7.7399999999999997E-2</v>
      </c>
      <c r="M1263" s="59"/>
      <c r="N1263" s="59">
        <f>SUM(M$1184:M1263)</f>
        <v>0</v>
      </c>
      <c r="O1263" s="59">
        <f>SUM(K$1184:K1263)</f>
        <v>3677.3166546886428</v>
      </c>
      <c r="P1263" s="60">
        <v>0.12081753749793968</v>
      </c>
      <c r="Q1263" s="59">
        <f t="shared" si="278"/>
        <v>3677.3166546886428</v>
      </c>
      <c r="R1263" s="57">
        <f t="shared" si="276"/>
        <v>2.2608461538461535</v>
      </c>
      <c r="S1263" s="61">
        <f t="shared" si="282"/>
        <v>0</v>
      </c>
      <c r="T1263" s="43"/>
    </row>
    <row r="1264" spans="1:20" s="22" customFormat="1" x14ac:dyDescent="0.25">
      <c r="A1264" s="43" t="s">
        <v>22</v>
      </c>
      <c r="B1264" s="44">
        <v>9</v>
      </c>
      <c r="C1264" s="44">
        <v>2007</v>
      </c>
      <c r="D1264" s="44" t="str">
        <f t="shared" si="277"/>
        <v>4X5X9/2007</v>
      </c>
      <c r="E1264" s="55">
        <v>195.94</v>
      </c>
      <c r="F1264" s="55">
        <v>4.2699999999999996</v>
      </c>
      <c r="G1264" s="59">
        <f t="shared" si="272"/>
        <v>8.0084</v>
      </c>
      <c r="H1264" s="59">
        <f t="shared" si="273"/>
        <v>17.178018000000002</v>
      </c>
      <c r="I1264" s="59">
        <f t="shared" si="274"/>
        <v>225.39641800000001</v>
      </c>
      <c r="J1264" s="59">
        <f t="shared" si="270"/>
        <v>246.14953618592386</v>
      </c>
      <c r="K1264" s="59">
        <f t="shared" si="275"/>
        <v>20.753118185923853</v>
      </c>
      <c r="L1264" s="60">
        <v>8.0299999999999996E-2</v>
      </c>
      <c r="M1264" s="59"/>
      <c r="N1264" s="59">
        <f>SUM(M$1184:M1264)</f>
        <v>0</v>
      </c>
      <c r="O1264" s="59">
        <f>SUM(K$1184:K1264)</f>
        <v>3698.0697728745668</v>
      </c>
      <c r="P1264" s="60">
        <v>0.11587275424427229</v>
      </c>
      <c r="Q1264" s="59">
        <f t="shared" si="278"/>
        <v>3698.0697728745668</v>
      </c>
      <c r="R1264" s="57">
        <f t="shared" si="276"/>
        <v>2.2608461538461535</v>
      </c>
      <c r="S1264" s="61">
        <f t="shared" si="282"/>
        <v>0</v>
      </c>
      <c r="T1264" s="43"/>
    </row>
    <row r="1265" spans="1:20" s="22" customFormat="1" x14ac:dyDescent="0.25">
      <c r="A1265" s="43" t="s">
        <v>22</v>
      </c>
      <c r="B1265" s="44">
        <v>8</v>
      </c>
      <c r="C1265" s="44">
        <v>2007</v>
      </c>
      <c r="D1265" s="44" t="str">
        <f t="shared" si="277"/>
        <v>4X5X8/2007</v>
      </c>
      <c r="E1265" s="55">
        <v>195.94</v>
      </c>
      <c r="F1265" s="55">
        <v>4.2699999999999996</v>
      </c>
      <c r="G1265" s="59">
        <f t="shared" si="272"/>
        <v>8.0084</v>
      </c>
      <c r="H1265" s="59">
        <f t="shared" si="273"/>
        <v>17.178018000000002</v>
      </c>
      <c r="I1265" s="59">
        <f t="shared" si="274"/>
        <v>225.39641800000001</v>
      </c>
      <c r="J1265" s="59">
        <f t="shared" si="270"/>
        <v>245.71322977023243</v>
      </c>
      <c r="K1265" s="59">
        <f t="shared" si="275"/>
        <v>20.31681177023242</v>
      </c>
      <c r="L1265" s="60">
        <v>8.2500000000000004E-2</v>
      </c>
      <c r="M1265" s="59"/>
      <c r="N1265" s="59">
        <f>SUM(M$1184:M1265)</f>
        <v>0</v>
      </c>
      <c r="O1265" s="59">
        <f>SUM(K$1184:K1265)</f>
        <v>3718.3865846447993</v>
      </c>
      <c r="P1265" s="60">
        <v>0.11389484094280534</v>
      </c>
      <c r="Q1265" s="59">
        <f t="shared" si="278"/>
        <v>3718.3865846447993</v>
      </c>
      <c r="R1265" s="57">
        <f t="shared" si="276"/>
        <v>2.2608461538461535</v>
      </c>
      <c r="S1265" s="61">
        <f t="shared" si="282"/>
        <v>0</v>
      </c>
      <c r="T1265" s="43"/>
    </row>
    <row r="1266" spans="1:20" s="22" customFormat="1" x14ac:dyDescent="0.25">
      <c r="A1266" s="43" t="s">
        <v>22</v>
      </c>
      <c r="B1266" s="44">
        <v>7</v>
      </c>
      <c r="C1266" s="44">
        <v>2007</v>
      </c>
      <c r="D1266" s="44" t="str">
        <f t="shared" si="277"/>
        <v>4X5X7/2007</v>
      </c>
      <c r="E1266" s="55">
        <v>195.94</v>
      </c>
      <c r="F1266" s="55">
        <v>4.2699999999999996</v>
      </c>
      <c r="G1266" s="59">
        <f t="shared" si="272"/>
        <v>8.0084</v>
      </c>
      <c r="H1266" s="59">
        <f t="shared" si="273"/>
        <v>17.178018000000002</v>
      </c>
      <c r="I1266" s="59">
        <f t="shared" si="274"/>
        <v>225.39641800000001</v>
      </c>
      <c r="J1266" s="59">
        <f t="shared" si="270"/>
        <v>245.71322977023243</v>
      </c>
      <c r="K1266" s="59">
        <f t="shared" si="275"/>
        <v>20.31681177023242</v>
      </c>
      <c r="L1266" s="60">
        <v>8.2500000000000004E-2</v>
      </c>
      <c r="M1266" s="59"/>
      <c r="N1266" s="59">
        <f>SUM(M$1184:M1266)</f>
        <v>0</v>
      </c>
      <c r="O1266" s="59">
        <f>SUM(K$1184:K1266)</f>
        <v>3738.7033964150319</v>
      </c>
      <c r="P1266" s="60">
        <v>0.11389484094280534</v>
      </c>
      <c r="Q1266" s="59">
        <f t="shared" si="278"/>
        <v>3738.7033964150319</v>
      </c>
      <c r="R1266" s="57">
        <f t="shared" si="276"/>
        <v>2.2608461538461535</v>
      </c>
      <c r="S1266" s="61">
        <f t="shared" si="282"/>
        <v>0</v>
      </c>
      <c r="T1266" s="43"/>
    </row>
    <row r="1267" spans="1:20" s="22" customFormat="1" x14ac:dyDescent="0.25">
      <c r="A1267" s="43" t="s">
        <v>22</v>
      </c>
      <c r="B1267" s="44">
        <v>6</v>
      </c>
      <c r="C1267" s="44">
        <v>2007</v>
      </c>
      <c r="D1267" s="44" t="str">
        <f t="shared" si="277"/>
        <v>4X5X6/2007</v>
      </c>
      <c r="E1267" s="55">
        <v>195.94</v>
      </c>
      <c r="F1267" s="55">
        <v>4.2699999999999996</v>
      </c>
      <c r="G1267" s="59">
        <f t="shared" si="272"/>
        <v>8.0084</v>
      </c>
      <c r="H1267" s="59">
        <f t="shared" si="273"/>
        <v>17.178018000000002</v>
      </c>
      <c r="I1267" s="59">
        <f t="shared" si="274"/>
        <v>225.39641800000001</v>
      </c>
      <c r="J1267" s="59">
        <f t="shared" si="270"/>
        <v>245.49507656238669</v>
      </c>
      <c r="K1267" s="59">
        <f t="shared" si="275"/>
        <v>20.098658562386674</v>
      </c>
      <c r="L1267" s="60">
        <v>8.2500000000000004E-2</v>
      </c>
      <c r="M1267" s="59"/>
      <c r="N1267" s="59">
        <f>SUM(M$1184:M1267)</f>
        <v>0</v>
      </c>
      <c r="O1267" s="59">
        <f>SUM(K$1184:K1267)</f>
        <v>3758.8020549774187</v>
      </c>
      <c r="P1267" s="60">
        <v>0.11290588429207185</v>
      </c>
      <c r="Q1267" s="59">
        <f t="shared" si="278"/>
        <v>3758.8020549774187</v>
      </c>
      <c r="R1267" s="57">
        <f t="shared" si="276"/>
        <v>2.2608461538461535</v>
      </c>
      <c r="S1267" s="61"/>
      <c r="T1267" s="43"/>
    </row>
    <row r="1268" spans="1:20" s="22" customFormat="1" x14ac:dyDescent="0.25">
      <c r="A1268" s="43" t="s">
        <v>22</v>
      </c>
      <c r="B1268" s="44">
        <v>5</v>
      </c>
      <c r="C1268" s="44">
        <v>2007</v>
      </c>
      <c r="D1268" s="44" t="str">
        <f t="shared" si="277"/>
        <v>4X5X5/2007</v>
      </c>
      <c r="E1268" s="55">
        <v>195.94</v>
      </c>
      <c r="F1268" s="55">
        <v>4.2699999999999996</v>
      </c>
      <c r="G1268" s="59">
        <f t="shared" si="272"/>
        <v>8.0084</v>
      </c>
      <c r="H1268" s="59">
        <f t="shared" si="273"/>
        <v>17.178018000000002</v>
      </c>
      <c r="I1268" s="59">
        <f t="shared" si="274"/>
        <v>225.39641800000001</v>
      </c>
      <c r="J1268" s="59">
        <f t="shared" si="270"/>
        <v>246.14953618592386</v>
      </c>
      <c r="K1268" s="59">
        <f t="shared" si="275"/>
        <v>20.753118185923853</v>
      </c>
      <c r="L1268" s="60">
        <v>8.2500000000000004E-2</v>
      </c>
      <c r="M1268" s="59"/>
      <c r="N1268" s="59">
        <f>SUM(M$1184:M1268)</f>
        <v>0</v>
      </c>
      <c r="O1268" s="59">
        <f>SUM(K$1184:K1268)</f>
        <v>3779.5551731633427</v>
      </c>
      <c r="P1268" s="60">
        <v>0.11587275424427229</v>
      </c>
      <c r="Q1268" s="59">
        <f t="shared" si="278"/>
        <v>3779.5551731633427</v>
      </c>
      <c r="R1268" s="57">
        <f t="shared" si="276"/>
        <v>2.2608461538461535</v>
      </c>
      <c r="S1268" s="61">
        <f>R1268/R1269-1</f>
        <v>0</v>
      </c>
      <c r="T1268" s="43"/>
    </row>
    <row r="1269" spans="1:20" s="22" customFormat="1" x14ac:dyDescent="0.25">
      <c r="A1269" s="43" t="s">
        <v>22</v>
      </c>
      <c r="B1269" s="44">
        <v>4</v>
      </c>
      <c r="C1269" s="44">
        <v>2007</v>
      </c>
      <c r="D1269" s="44" t="str">
        <f t="shared" si="277"/>
        <v>4X5X4/2007</v>
      </c>
      <c r="E1269" s="55">
        <v>195.94</v>
      </c>
      <c r="F1269" s="55">
        <v>4.2699999999999996</v>
      </c>
      <c r="G1269" s="59">
        <f t="shared" si="272"/>
        <v>8.0084</v>
      </c>
      <c r="H1269" s="59">
        <f t="shared" si="273"/>
        <v>17.178018000000002</v>
      </c>
      <c r="I1269" s="59">
        <f t="shared" si="274"/>
        <v>225.39641800000001</v>
      </c>
      <c r="J1269" s="59">
        <f t="shared" si="270"/>
        <v>244.11343957936376</v>
      </c>
      <c r="K1269" s="59">
        <f t="shared" si="275"/>
        <v>18.717021579363745</v>
      </c>
      <c r="L1269" s="60">
        <v>8.2500000000000004E-2</v>
      </c>
      <c r="M1269" s="59"/>
      <c r="N1269" s="59">
        <f>SUM(M$1184:M1269)</f>
        <v>0</v>
      </c>
      <c r="O1269" s="59">
        <f>SUM(K$1184:K1269)</f>
        <v>3798.2721947427062</v>
      </c>
      <c r="P1269" s="60">
        <v>0.10664249217075984</v>
      </c>
      <c r="Q1269" s="59">
        <f t="shared" si="278"/>
        <v>3798.2721947427062</v>
      </c>
      <c r="R1269" s="57">
        <f t="shared" si="276"/>
        <v>2.2608461538461535</v>
      </c>
      <c r="S1269" s="61">
        <f t="shared" ref="S1269:S1276" si="283">R1269/R1270-1</f>
        <v>0</v>
      </c>
      <c r="T1269" s="43"/>
    </row>
    <row r="1270" spans="1:20" s="22" customFormat="1" x14ac:dyDescent="0.25">
      <c r="A1270" s="43" t="s">
        <v>22</v>
      </c>
      <c r="B1270" s="44">
        <v>3</v>
      </c>
      <c r="C1270" s="44">
        <v>2007</v>
      </c>
      <c r="D1270" s="44" t="str">
        <f t="shared" si="277"/>
        <v>4X5X3/2007</v>
      </c>
      <c r="E1270" s="55">
        <v>195.94</v>
      </c>
      <c r="F1270" s="55">
        <v>4.2699999999999996</v>
      </c>
      <c r="G1270" s="59">
        <f t="shared" si="272"/>
        <v>8.0084</v>
      </c>
      <c r="H1270" s="59">
        <f t="shared" si="273"/>
        <v>17.178018000000002</v>
      </c>
      <c r="I1270" s="59">
        <f t="shared" si="274"/>
        <v>225.39641800000001</v>
      </c>
      <c r="J1270" s="59">
        <f t="shared" si="270"/>
        <v>241.49560108521513</v>
      </c>
      <c r="K1270" s="59">
        <f t="shared" si="275"/>
        <v>16.099183085215117</v>
      </c>
      <c r="L1270" s="60">
        <v>8.2500000000000004E-2</v>
      </c>
      <c r="M1270" s="59"/>
      <c r="N1270" s="59">
        <f>SUM(M$1184:M1270)</f>
        <v>0</v>
      </c>
      <c r="O1270" s="59">
        <f>SUM(K$1184:K1270)</f>
        <v>3814.3713778279212</v>
      </c>
      <c r="P1270" s="60">
        <v>9.4775012361958136E-2</v>
      </c>
      <c r="Q1270" s="59">
        <f t="shared" si="278"/>
        <v>3814.3713778279212</v>
      </c>
      <c r="R1270" s="57">
        <f t="shared" si="276"/>
        <v>2.2608461538461535</v>
      </c>
      <c r="S1270" s="61">
        <f t="shared" si="283"/>
        <v>0</v>
      </c>
      <c r="T1270" s="43"/>
    </row>
    <row r="1271" spans="1:20" s="22" customFormat="1" x14ac:dyDescent="0.25">
      <c r="A1271" s="43" t="s">
        <v>22</v>
      </c>
      <c r="B1271" s="44">
        <v>2</v>
      </c>
      <c r="C1271" s="44">
        <v>2007</v>
      </c>
      <c r="D1271" s="44" t="str">
        <f t="shared" si="277"/>
        <v>4X5X2/2007</v>
      </c>
      <c r="E1271" s="55">
        <v>195.94</v>
      </c>
      <c r="F1271" s="55">
        <v>4.2699999999999996</v>
      </c>
      <c r="G1271" s="59">
        <f t="shared" si="272"/>
        <v>8.0084</v>
      </c>
      <c r="H1271" s="59">
        <f t="shared" si="273"/>
        <v>17.178018000000002</v>
      </c>
      <c r="I1271" s="59">
        <f t="shared" si="274"/>
        <v>225.39641800000001</v>
      </c>
      <c r="J1271" s="59">
        <f t="shared" si="270"/>
        <v>241.49560108521513</v>
      </c>
      <c r="K1271" s="59">
        <f t="shared" si="275"/>
        <v>16.099183085215117</v>
      </c>
      <c r="L1271" s="60">
        <v>8.2500000000000004E-2</v>
      </c>
      <c r="M1271" s="59"/>
      <c r="N1271" s="59">
        <f>SUM(M$1184:M1271)</f>
        <v>0</v>
      </c>
      <c r="O1271" s="59">
        <f>SUM(K$1184:K1271)</f>
        <v>3830.4705609131361</v>
      </c>
      <c r="P1271" s="60">
        <v>9.4775012361958136E-2</v>
      </c>
      <c r="Q1271" s="59">
        <f t="shared" si="278"/>
        <v>3830.4705609131361</v>
      </c>
      <c r="R1271" s="57">
        <f t="shared" si="276"/>
        <v>2.2608461538461535</v>
      </c>
      <c r="S1271" s="61">
        <f t="shared" si="283"/>
        <v>0</v>
      </c>
      <c r="T1271" s="43"/>
    </row>
    <row r="1272" spans="1:20" s="22" customFormat="1" x14ac:dyDescent="0.25">
      <c r="A1272" s="43" t="s">
        <v>22</v>
      </c>
      <c r="B1272" s="44">
        <v>1</v>
      </c>
      <c r="C1272" s="44">
        <v>2007</v>
      </c>
      <c r="D1272" s="44" t="str">
        <f t="shared" si="277"/>
        <v>4X5X1/2007</v>
      </c>
      <c r="E1272" s="55">
        <v>195.94</v>
      </c>
      <c r="F1272" s="55">
        <v>4.2699999999999996</v>
      </c>
      <c r="G1272" s="59">
        <f t="shared" si="272"/>
        <v>8.0084</v>
      </c>
      <c r="H1272" s="59">
        <f t="shared" si="273"/>
        <v>17.178018000000002</v>
      </c>
      <c r="I1272" s="59">
        <f t="shared" si="274"/>
        <v>225.39641800000001</v>
      </c>
      <c r="J1272" s="59">
        <f t="shared" si="270"/>
        <v>242.84087920026371</v>
      </c>
      <c r="K1272" s="59">
        <f t="shared" si="275"/>
        <v>17.444461200263703</v>
      </c>
      <c r="L1272" s="60">
        <v>8.2500000000000004E-2</v>
      </c>
      <c r="M1272" s="59"/>
      <c r="N1272" s="59">
        <f>SUM(M$1184:M1272)</f>
        <v>0</v>
      </c>
      <c r="O1272" s="59">
        <f>SUM(K$1184:K1272)</f>
        <v>3847.9150221133996</v>
      </c>
      <c r="P1272" s="60">
        <v>0.10087357837481457</v>
      </c>
      <c r="Q1272" s="59">
        <f t="shared" si="278"/>
        <v>3847.9150221133996</v>
      </c>
      <c r="R1272" s="57">
        <f t="shared" si="276"/>
        <v>2.2608461538461535</v>
      </c>
      <c r="S1272" s="61">
        <f t="shared" si="283"/>
        <v>0</v>
      </c>
      <c r="T1272" s="43"/>
    </row>
    <row r="1273" spans="1:20" s="22" customFormat="1" x14ac:dyDescent="0.25">
      <c r="A1273" s="43" t="s">
        <v>22</v>
      </c>
      <c r="B1273" s="44">
        <v>12</v>
      </c>
      <c r="C1273" s="44">
        <v>2006</v>
      </c>
      <c r="D1273" s="44" t="str">
        <f t="shared" si="277"/>
        <v>4X5X12/2006</v>
      </c>
      <c r="E1273" s="55">
        <v>195.94</v>
      </c>
      <c r="F1273" s="55">
        <v>4.2699999999999996</v>
      </c>
      <c r="G1273" s="59">
        <f t="shared" si="272"/>
        <v>8.0084</v>
      </c>
      <c r="H1273" s="59">
        <f t="shared" si="273"/>
        <v>17.178018000000002</v>
      </c>
      <c r="I1273" s="59">
        <f t="shared" si="274"/>
        <v>225.39641800000001</v>
      </c>
      <c r="J1273" s="59">
        <f t="shared" si="270"/>
        <v>242.87723806823803</v>
      </c>
      <c r="K1273" s="59">
        <f t="shared" si="275"/>
        <v>17.480820068238017</v>
      </c>
      <c r="L1273" s="60">
        <v>8.2500000000000004E-2</v>
      </c>
      <c r="M1273" s="59"/>
      <c r="N1273" s="59">
        <f>SUM(M$1184:M1273)</f>
        <v>0</v>
      </c>
      <c r="O1273" s="59">
        <f>SUM(K$1184:K1273)</f>
        <v>3865.3958421816378</v>
      </c>
      <c r="P1273" s="60">
        <v>0.10103840448327014</v>
      </c>
      <c r="Q1273" s="59">
        <f t="shared" si="278"/>
        <v>3865.3958421816378</v>
      </c>
      <c r="R1273" s="57">
        <f t="shared" si="276"/>
        <v>2.2608461538461535</v>
      </c>
      <c r="S1273" s="61">
        <f t="shared" si="283"/>
        <v>0</v>
      </c>
      <c r="T1273" s="43"/>
    </row>
    <row r="1274" spans="1:20" s="22" customFormat="1" x14ac:dyDescent="0.25">
      <c r="A1274" s="43" t="s">
        <v>22</v>
      </c>
      <c r="B1274" s="44">
        <v>11</v>
      </c>
      <c r="C1274" s="44">
        <v>2006</v>
      </c>
      <c r="D1274" s="44" t="str">
        <f t="shared" si="277"/>
        <v>4X5X11/2006</v>
      </c>
      <c r="E1274" s="55">
        <v>195.94</v>
      </c>
      <c r="F1274" s="55">
        <v>4.2699999999999996</v>
      </c>
      <c r="G1274" s="59">
        <f t="shared" si="272"/>
        <v>8.0084</v>
      </c>
      <c r="H1274" s="59">
        <f t="shared" si="273"/>
        <v>17.178018000000002</v>
      </c>
      <c r="I1274" s="59">
        <f t="shared" si="274"/>
        <v>225.39641800000001</v>
      </c>
      <c r="J1274" s="59">
        <f t="shared" si="270"/>
        <v>242.87723806823803</v>
      </c>
      <c r="K1274" s="59">
        <f t="shared" si="275"/>
        <v>17.480820068238017</v>
      </c>
      <c r="L1274" s="60">
        <v>8.2500000000000004E-2</v>
      </c>
      <c r="M1274" s="59"/>
      <c r="N1274" s="59">
        <f>SUM(M$1184:M1274)</f>
        <v>0</v>
      </c>
      <c r="O1274" s="59">
        <f>SUM(K$1184:K1274)</f>
        <v>3882.8766622498761</v>
      </c>
      <c r="P1274" s="60">
        <v>0.10103840448327014</v>
      </c>
      <c r="Q1274" s="59">
        <f t="shared" si="278"/>
        <v>3882.8766622498761</v>
      </c>
      <c r="R1274" s="57">
        <f t="shared" si="276"/>
        <v>2.2608461538461535</v>
      </c>
      <c r="S1274" s="61">
        <f t="shared" si="283"/>
        <v>0</v>
      </c>
      <c r="T1274" s="43"/>
    </row>
    <row r="1275" spans="1:20" s="22" customFormat="1" x14ac:dyDescent="0.25">
      <c r="A1275" s="43" t="s">
        <v>22</v>
      </c>
      <c r="B1275" s="44">
        <v>10</v>
      </c>
      <c r="C1275" s="44">
        <v>2006</v>
      </c>
      <c r="D1275" s="44" t="str">
        <f t="shared" si="277"/>
        <v>4X5X10/2006</v>
      </c>
      <c r="E1275" s="55">
        <v>195.94</v>
      </c>
      <c r="F1275" s="55">
        <v>4.2699999999999996</v>
      </c>
      <c r="G1275" s="59">
        <f t="shared" si="272"/>
        <v>8.0084</v>
      </c>
      <c r="H1275" s="59">
        <f t="shared" si="273"/>
        <v>17.178018000000002</v>
      </c>
      <c r="I1275" s="59">
        <f t="shared" si="274"/>
        <v>225.39641800000001</v>
      </c>
      <c r="J1275" s="59">
        <f t="shared" si="270"/>
        <v>245.74958863820672</v>
      </c>
      <c r="K1275" s="59">
        <f t="shared" si="275"/>
        <v>20.353170638206706</v>
      </c>
      <c r="L1275" s="60">
        <v>8.2500000000000004E-2</v>
      </c>
      <c r="M1275" s="59"/>
      <c r="N1275" s="59">
        <f>SUM(M$1184:M1275)</f>
        <v>0</v>
      </c>
      <c r="O1275" s="59">
        <f>SUM(K$1184:K1275)</f>
        <v>3903.2298328880829</v>
      </c>
      <c r="P1275" s="60">
        <v>0.11405966705126092</v>
      </c>
      <c r="Q1275" s="59">
        <f t="shared" si="278"/>
        <v>3903.2298328880829</v>
      </c>
      <c r="R1275" s="57">
        <f t="shared" si="276"/>
        <v>2.2608461538461535</v>
      </c>
      <c r="S1275" s="61">
        <f t="shared" si="283"/>
        <v>0</v>
      </c>
      <c r="T1275" s="43"/>
    </row>
    <row r="1276" spans="1:20" s="22" customFormat="1" x14ac:dyDescent="0.25">
      <c r="A1276" s="43" t="s">
        <v>22</v>
      </c>
      <c r="B1276" s="44">
        <v>9</v>
      </c>
      <c r="C1276" s="44">
        <v>2006</v>
      </c>
      <c r="D1276" s="44" t="str">
        <f t="shared" si="277"/>
        <v>4X5X9/2006</v>
      </c>
      <c r="E1276" s="55">
        <v>195.94</v>
      </c>
      <c r="F1276" s="55">
        <v>4.2699999999999996</v>
      </c>
      <c r="G1276" s="59">
        <f t="shared" si="272"/>
        <v>8.0084</v>
      </c>
      <c r="H1276" s="59">
        <f t="shared" si="273"/>
        <v>17.178018000000002</v>
      </c>
      <c r="I1276" s="59">
        <f t="shared" si="274"/>
        <v>225.39641800000001</v>
      </c>
      <c r="J1276" s="59">
        <f t="shared" si="270"/>
        <v>246.40404826174387</v>
      </c>
      <c r="K1276" s="59">
        <f t="shared" si="275"/>
        <v>21.007630261743856</v>
      </c>
      <c r="L1276" s="60">
        <v>8.2500000000000004E-2</v>
      </c>
      <c r="M1276" s="59"/>
      <c r="N1276" s="59">
        <f>SUM(M$1184:M1276)</f>
        <v>0</v>
      </c>
      <c r="O1276" s="59">
        <f>SUM(K$1184:K1276)</f>
        <v>3924.2374631498269</v>
      </c>
      <c r="P1276" s="60">
        <v>0.11702653700346134</v>
      </c>
      <c r="Q1276" s="59">
        <f t="shared" si="278"/>
        <v>3924.2374631498269</v>
      </c>
      <c r="R1276" s="57">
        <f t="shared" si="276"/>
        <v>2.2608461538461535</v>
      </c>
      <c r="S1276" s="61">
        <f t="shared" si="283"/>
        <v>0</v>
      </c>
      <c r="T1276" s="43"/>
    </row>
    <row r="1277" spans="1:20" s="22" customFormat="1" x14ac:dyDescent="0.25">
      <c r="A1277" s="43" t="s">
        <v>22</v>
      </c>
      <c r="B1277" s="44">
        <v>8</v>
      </c>
      <c r="C1277" s="44">
        <v>2006</v>
      </c>
      <c r="D1277" s="44" t="str">
        <f t="shared" si="277"/>
        <v>4X5X8/2006</v>
      </c>
      <c r="E1277" s="55">
        <v>195.94</v>
      </c>
      <c r="F1277" s="55">
        <v>4.2699999999999996</v>
      </c>
      <c r="G1277" s="59">
        <f t="shared" si="272"/>
        <v>8.0084</v>
      </c>
      <c r="H1277" s="59">
        <f t="shared" si="273"/>
        <v>17.178018000000002</v>
      </c>
      <c r="I1277" s="59">
        <f t="shared" si="274"/>
        <v>225.39641800000001</v>
      </c>
      <c r="J1277" s="59">
        <f t="shared" si="270"/>
        <v>245.531435430361</v>
      </c>
      <c r="K1277" s="59">
        <f t="shared" si="275"/>
        <v>20.135017430360989</v>
      </c>
      <c r="L1277" s="60">
        <v>8.2500000000000004E-2</v>
      </c>
      <c r="M1277" s="59"/>
      <c r="N1277" s="59">
        <f>SUM(M$1184:M1277)</f>
        <v>0</v>
      </c>
      <c r="O1277" s="59">
        <f>SUM(K$1184:K1277)</f>
        <v>3944.372480580188</v>
      </c>
      <c r="P1277" s="60">
        <v>0.11307071040052745</v>
      </c>
      <c r="Q1277" s="59">
        <f t="shared" si="278"/>
        <v>3944.372480580188</v>
      </c>
      <c r="R1277" s="57">
        <f t="shared" si="276"/>
        <v>2.2608461538461535</v>
      </c>
      <c r="S1277" s="61"/>
      <c r="T1277" s="43"/>
    </row>
    <row r="1278" spans="1:20" s="22" customFormat="1" x14ac:dyDescent="0.25">
      <c r="A1278" s="43" t="s">
        <v>22</v>
      </c>
      <c r="B1278" s="44">
        <v>7</v>
      </c>
      <c r="C1278" s="44">
        <v>2006</v>
      </c>
      <c r="D1278" s="44" t="str">
        <f t="shared" si="277"/>
        <v>4X5X7/2006</v>
      </c>
      <c r="E1278" s="55">
        <v>195.94</v>
      </c>
      <c r="F1278" s="55">
        <v>4.2699999999999996</v>
      </c>
      <c r="G1278" s="59">
        <f t="shared" si="272"/>
        <v>8.0084</v>
      </c>
      <c r="H1278" s="59">
        <f t="shared" si="273"/>
        <v>17.178018000000002</v>
      </c>
      <c r="I1278" s="59">
        <f t="shared" si="274"/>
        <v>225.39641800000001</v>
      </c>
      <c r="J1278" s="59">
        <f t="shared" ref="J1278:J1341" si="284">E1278*(1+P1278)*1.04*1.0825</f>
        <v>245.05877014669528</v>
      </c>
      <c r="K1278" s="59">
        <f t="shared" si="275"/>
        <v>19.66235214669527</v>
      </c>
      <c r="L1278" s="60">
        <v>8.2500000000000004E-2</v>
      </c>
      <c r="M1278" s="59"/>
      <c r="N1278" s="59">
        <f>SUM(M$1184:M1278)</f>
        <v>0</v>
      </c>
      <c r="O1278" s="59">
        <f>SUM(K$1184:K1278)</f>
        <v>3964.0348327268835</v>
      </c>
      <c r="P1278" s="60">
        <v>0.11092797099060492</v>
      </c>
      <c r="Q1278" s="59">
        <f t="shared" si="278"/>
        <v>3964.0348327268835</v>
      </c>
      <c r="R1278" s="57">
        <f t="shared" si="276"/>
        <v>2.2608461538461535</v>
      </c>
      <c r="S1278" s="61">
        <f>R1278/R1279-1</f>
        <v>0</v>
      </c>
      <c r="T1278" s="43"/>
    </row>
    <row r="1279" spans="1:20" s="22" customFormat="1" x14ac:dyDescent="0.25">
      <c r="A1279" s="43" t="s">
        <v>22</v>
      </c>
      <c r="B1279" s="44">
        <v>6</v>
      </c>
      <c r="C1279" s="44">
        <v>2006</v>
      </c>
      <c r="D1279" s="44" t="str">
        <f t="shared" si="277"/>
        <v>4X5X6/2006</v>
      </c>
      <c r="E1279" s="55">
        <v>195.94</v>
      </c>
      <c r="F1279" s="55">
        <v>4.2699999999999996</v>
      </c>
      <c r="G1279" s="59">
        <f t="shared" si="272"/>
        <v>8.0084</v>
      </c>
      <c r="H1279" s="59">
        <f t="shared" si="273"/>
        <v>17.178018000000002</v>
      </c>
      <c r="I1279" s="59">
        <f t="shared" si="274"/>
        <v>225.39641800000001</v>
      </c>
      <c r="J1279" s="59">
        <f t="shared" si="284"/>
        <v>244.84061693884954</v>
      </c>
      <c r="K1279" s="59">
        <f t="shared" si="275"/>
        <v>19.444198938849524</v>
      </c>
      <c r="L1279" s="60">
        <v>8.0199999999999994E-2</v>
      </c>
      <c r="M1279" s="59"/>
      <c r="N1279" s="59">
        <f>SUM(M$1184:M1279)</f>
        <v>0</v>
      </c>
      <c r="O1279" s="59">
        <f>SUM(K$1184:K1279)</f>
        <v>3983.4790316657331</v>
      </c>
      <c r="P1279" s="60">
        <v>0.10993901433987144</v>
      </c>
      <c r="Q1279" s="59">
        <f t="shared" si="278"/>
        <v>3983.4790316657331</v>
      </c>
      <c r="R1279" s="57">
        <f t="shared" si="276"/>
        <v>2.2608461538461535</v>
      </c>
      <c r="S1279" s="61">
        <f t="shared" ref="S1279:S1286" si="285">R1279/R1280-1</f>
        <v>0</v>
      </c>
      <c r="T1279" s="43"/>
    </row>
    <row r="1280" spans="1:20" s="22" customFormat="1" x14ac:dyDescent="0.25">
      <c r="A1280" s="43" t="s">
        <v>22</v>
      </c>
      <c r="B1280" s="44">
        <v>5</v>
      </c>
      <c r="C1280" s="44">
        <v>2006</v>
      </c>
      <c r="D1280" s="44" t="str">
        <f t="shared" si="277"/>
        <v>4X5X5/2006</v>
      </c>
      <c r="E1280" s="55">
        <v>195.94</v>
      </c>
      <c r="F1280" s="55">
        <v>4.2699999999999996</v>
      </c>
      <c r="G1280" s="59">
        <f t="shared" si="272"/>
        <v>8.0084</v>
      </c>
      <c r="H1280" s="59">
        <f t="shared" si="273"/>
        <v>17.178018000000002</v>
      </c>
      <c r="I1280" s="59">
        <f t="shared" si="274"/>
        <v>225.39641800000001</v>
      </c>
      <c r="J1280" s="59">
        <f t="shared" si="284"/>
        <v>243.31354448392946</v>
      </c>
      <c r="K1280" s="59">
        <f t="shared" si="275"/>
        <v>17.917126483929451</v>
      </c>
      <c r="L1280" s="60">
        <v>7.9299999999999995E-2</v>
      </c>
      <c r="M1280" s="59"/>
      <c r="N1280" s="59">
        <f>SUM(M$1184:M1280)</f>
        <v>0</v>
      </c>
      <c r="O1280" s="59">
        <f>SUM(K$1184:K1280)</f>
        <v>4001.3961581496624</v>
      </c>
      <c r="P1280" s="60">
        <v>0.1030163177847371</v>
      </c>
      <c r="Q1280" s="59">
        <f t="shared" si="278"/>
        <v>4001.3961581496624</v>
      </c>
      <c r="R1280" s="57">
        <f t="shared" si="276"/>
        <v>2.2608461538461535</v>
      </c>
      <c r="S1280" s="61">
        <f t="shared" si="285"/>
        <v>0</v>
      </c>
      <c r="T1280" s="43"/>
    </row>
    <row r="1281" spans="1:20" s="22" customFormat="1" x14ac:dyDescent="0.25">
      <c r="A1281" s="43" t="s">
        <v>22</v>
      </c>
      <c r="B1281" s="44">
        <v>4</v>
      </c>
      <c r="C1281" s="44">
        <v>2006</v>
      </c>
      <c r="D1281" s="44" t="str">
        <f t="shared" si="277"/>
        <v>4X5X4/2006</v>
      </c>
      <c r="E1281" s="55">
        <v>195.94</v>
      </c>
      <c r="F1281" s="55">
        <v>4.2699999999999996</v>
      </c>
      <c r="G1281" s="59">
        <f t="shared" si="272"/>
        <v>8.0084</v>
      </c>
      <c r="H1281" s="59">
        <f t="shared" si="273"/>
        <v>17.178018000000002</v>
      </c>
      <c r="I1281" s="59">
        <f t="shared" si="274"/>
        <v>225.39641800000001</v>
      </c>
      <c r="J1281" s="59">
        <f t="shared" si="284"/>
        <v>241.31380674534364</v>
      </c>
      <c r="K1281" s="59">
        <f t="shared" si="275"/>
        <v>15.917388745343629</v>
      </c>
      <c r="L1281" s="60">
        <v>7.7499999999999999E-2</v>
      </c>
      <c r="M1281" s="59"/>
      <c r="N1281" s="59">
        <f>SUM(M$1184:M1281)</f>
        <v>0</v>
      </c>
      <c r="O1281" s="59">
        <f>SUM(K$1184:K1281)</f>
        <v>4017.3135468950059</v>
      </c>
      <c r="P1281" s="60">
        <v>9.395088181968024E-2</v>
      </c>
      <c r="Q1281" s="59">
        <f t="shared" si="278"/>
        <v>4017.3135468950059</v>
      </c>
      <c r="R1281" s="57">
        <f t="shared" si="276"/>
        <v>2.2608461538461535</v>
      </c>
      <c r="S1281" s="61">
        <f t="shared" si="285"/>
        <v>0</v>
      </c>
      <c r="T1281" s="43"/>
    </row>
    <row r="1282" spans="1:20" s="22" customFormat="1" x14ac:dyDescent="0.25">
      <c r="A1282" s="43" t="s">
        <v>22</v>
      </c>
      <c r="B1282" s="44">
        <v>3</v>
      </c>
      <c r="C1282" s="44">
        <v>2006</v>
      </c>
      <c r="D1282" s="44" t="str">
        <f t="shared" si="277"/>
        <v>4X5X3/2006</v>
      </c>
      <c r="E1282" s="55">
        <v>195.94</v>
      </c>
      <c r="F1282" s="55">
        <v>4.2699999999999996</v>
      </c>
      <c r="G1282" s="59">
        <f t="shared" si="272"/>
        <v>8.0084</v>
      </c>
      <c r="H1282" s="59">
        <f t="shared" si="273"/>
        <v>17.178018000000002</v>
      </c>
      <c r="I1282" s="59">
        <f t="shared" si="274"/>
        <v>225.39641800000001</v>
      </c>
      <c r="J1282" s="59">
        <f t="shared" si="284"/>
        <v>240.44119391396077</v>
      </c>
      <c r="K1282" s="59">
        <f t="shared" si="275"/>
        <v>15.044775913960763</v>
      </c>
      <c r="L1282" s="60">
        <v>7.5300000000000006E-2</v>
      </c>
      <c r="M1282" s="59"/>
      <c r="N1282" s="59">
        <f>SUM(M$1184:M1282)</f>
        <v>0</v>
      </c>
      <c r="O1282" s="59">
        <f>SUM(K$1184:K1282)</f>
        <v>4032.3583228089665</v>
      </c>
      <c r="P1282" s="60">
        <v>8.9995055216746334E-2</v>
      </c>
      <c r="Q1282" s="59">
        <f t="shared" si="278"/>
        <v>4032.3583228089665</v>
      </c>
      <c r="R1282" s="57">
        <f t="shared" si="276"/>
        <v>2.2608461538461535</v>
      </c>
      <c r="S1282" s="61">
        <f t="shared" si="285"/>
        <v>0</v>
      </c>
      <c r="T1282" s="43"/>
    </row>
    <row r="1283" spans="1:20" s="22" customFormat="1" x14ac:dyDescent="0.25">
      <c r="A1283" s="43" t="s">
        <v>22</v>
      </c>
      <c r="B1283" s="44">
        <v>2</v>
      </c>
      <c r="C1283" s="44">
        <v>2006</v>
      </c>
      <c r="D1283" s="44" t="str">
        <f t="shared" si="277"/>
        <v>4X5X2/2006</v>
      </c>
      <c r="E1283" s="55">
        <v>195.94</v>
      </c>
      <c r="F1283" s="55">
        <v>4.2699999999999996</v>
      </c>
      <c r="G1283" s="59">
        <f t="shared" si="272"/>
        <v>8.0084</v>
      </c>
      <c r="H1283" s="59">
        <f t="shared" si="273"/>
        <v>17.178018000000002</v>
      </c>
      <c r="I1283" s="59">
        <f t="shared" si="274"/>
        <v>225.39641800000001</v>
      </c>
      <c r="J1283" s="59">
        <f t="shared" si="284"/>
        <v>240.22304070611506</v>
      </c>
      <c r="K1283" s="59">
        <f t="shared" si="275"/>
        <v>14.826622706115046</v>
      </c>
      <c r="L1283" s="60">
        <v>7.4999999999999997E-2</v>
      </c>
      <c r="M1283" s="59"/>
      <c r="N1283" s="59">
        <f>SUM(M$1184:M1283)</f>
        <v>0</v>
      </c>
      <c r="O1283" s="59">
        <f>SUM(K$1184:K1283)</f>
        <v>4047.1849455150814</v>
      </c>
      <c r="P1283" s="60">
        <v>8.9006098566012853E-2</v>
      </c>
      <c r="Q1283" s="59">
        <f t="shared" si="278"/>
        <v>4047.1849455150814</v>
      </c>
      <c r="R1283" s="57">
        <f t="shared" si="276"/>
        <v>2.2608461538461535</v>
      </c>
      <c r="S1283" s="61">
        <f t="shared" si="285"/>
        <v>0</v>
      </c>
      <c r="T1283" s="43"/>
    </row>
    <row r="1284" spans="1:20" s="22" customFormat="1" x14ac:dyDescent="0.25">
      <c r="A1284" s="43" t="s">
        <v>22</v>
      </c>
      <c r="B1284" s="44">
        <v>1</v>
      </c>
      <c r="C1284" s="44">
        <v>2006</v>
      </c>
      <c r="D1284" s="44" t="str">
        <f t="shared" si="277"/>
        <v>4X5X1/2006</v>
      </c>
      <c r="E1284" s="55">
        <v>195.94</v>
      </c>
      <c r="F1284" s="55">
        <v>4.2699999999999996</v>
      </c>
      <c r="G1284" s="59">
        <f t="shared" ref="G1284:G1347" si="286">(E1284+F1284)*0.04</f>
        <v>8.0084</v>
      </c>
      <c r="H1284" s="59">
        <f t="shared" ref="H1284:H1347" si="287">SUM(E1284:G1284)*0.0825</f>
        <v>17.178018000000002</v>
      </c>
      <c r="I1284" s="59">
        <f t="shared" ref="I1284:I1347" si="288">SUM(E1284:H1284)</f>
        <v>225.39641800000001</v>
      </c>
      <c r="J1284" s="59">
        <f t="shared" si="284"/>
        <v>240.00488749826931</v>
      </c>
      <c r="K1284" s="59">
        <f t="shared" ref="K1284:K1347" si="289">J1284-I1284</f>
        <v>14.608469498269301</v>
      </c>
      <c r="L1284" s="60">
        <v>7.2599999999999998E-2</v>
      </c>
      <c r="M1284" s="59"/>
      <c r="N1284" s="59">
        <f>SUM(M$1184:M1284)</f>
        <v>0</v>
      </c>
      <c r="O1284" s="59">
        <f>SUM(K$1184:K1284)</f>
        <v>4061.7934150133506</v>
      </c>
      <c r="P1284" s="60">
        <v>8.8017141915279373E-2</v>
      </c>
      <c r="Q1284" s="59">
        <f t="shared" si="278"/>
        <v>4061.7934150133506</v>
      </c>
      <c r="R1284" s="57">
        <f t="shared" ref="R1284:R1347" si="290">E1284/(LEFT(A1284,1)*RIGHT(A1284,1)*52/12)</f>
        <v>2.2608461538461535</v>
      </c>
      <c r="S1284" s="61">
        <f t="shared" si="285"/>
        <v>0</v>
      </c>
      <c r="T1284" s="43"/>
    </row>
    <row r="1285" spans="1:20" s="22" customFormat="1" x14ac:dyDescent="0.25">
      <c r="A1285" s="43" t="s">
        <v>22</v>
      </c>
      <c r="B1285" s="44">
        <v>12</v>
      </c>
      <c r="C1285" s="44">
        <v>2005</v>
      </c>
      <c r="D1285" s="44" t="str">
        <f t="shared" ref="D1285:D1348" si="291">A1285&amp;"X"&amp;B1285&amp;"/"&amp;C1285</f>
        <v>4X5X12/2005</v>
      </c>
      <c r="E1285" s="55">
        <v>195.94</v>
      </c>
      <c r="F1285" s="55">
        <v>4.2699999999999996</v>
      </c>
      <c r="G1285" s="59">
        <f t="shared" si="286"/>
        <v>8.0084</v>
      </c>
      <c r="H1285" s="59">
        <f t="shared" si="287"/>
        <v>17.178018000000002</v>
      </c>
      <c r="I1285" s="59">
        <f t="shared" si="288"/>
        <v>225.39641800000001</v>
      </c>
      <c r="J1285" s="59">
        <f t="shared" si="284"/>
        <v>239.96852863029505</v>
      </c>
      <c r="K1285" s="59">
        <f t="shared" si="289"/>
        <v>14.572110630295043</v>
      </c>
      <c r="L1285" s="60">
        <v>7.1500000000000008E-2</v>
      </c>
      <c r="M1285" s="59"/>
      <c r="N1285" s="59">
        <f>SUM(M$1184:M1285)</f>
        <v>0</v>
      </c>
      <c r="O1285" s="59">
        <f>SUM(K$1184:K1285)</f>
        <v>4076.3655256436455</v>
      </c>
      <c r="P1285" s="60">
        <v>8.7852315806823802E-2</v>
      </c>
      <c r="Q1285" s="59">
        <f t="shared" ref="Q1285:Q1348" si="292">O1285+N1285</f>
        <v>4076.3655256436455</v>
      </c>
      <c r="R1285" s="57">
        <f t="shared" si="290"/>
        <v>2.2608461538461535</v>
      </c>
      <c r="S1285" s="61">
        <f t="shared" si="285"/>
        <v>0</v>
      </c>
      <c r="T1285" s="43"/>
    </row>
    <row r="1286" spans="1:20" s="22" customFormat="1" x14ac:dyDescent="0.25">
      <c r="A1286" s="43" t="s">
        <v>22</v>
      </c>
      <c r="B1286" s="44">
        <v>11</v>
      </c>
      <c r="C1286" s="44">
        <v>2005</v>
      </c>
      <c r="D1286" s="44" t="str">
        <f t="shared" si="291"/>
        <v>4X5X11/2005</v>
      </c>
      <c r="E1286" s="55">
        <v>195.94</v>
      </c>
      <c r="F1286" s="55">
        <v>4.2699999999999996</v>
      </c>
      <c r="G1286" s="59">
        <f t="shared" si="286"/>
        <v>8.0084</v>
      </c>
      <c r="H1286" s="59">
        <f t="shared" si="287"/>
        <v>17.178018000000002</v>
      </c>
      <c r="I1286" s="59">
        <f t="shared" si="288"/>
        <v>225.39641800000001</v>
      </c>
      <c r="J1286" s="59">
        <f t="shared" si="284"/>
        <v>246.69491920553818</v>
      </c>
      <c r="K1286" s="59">
        <f t="shared" si="289"/>
        <v>21.298501205538173</v>
      </c>
      <c r="L1286" s="60">
        <v>7.0000000000000007E-2</v>
      </c>
      <c r="M1286" s="59"/>
      <c r="N1286" s="59">
        <f>SUM(M$1184:M1286)</f>
        <v>0</v>
      </c>
      <c r="O1286" s="59">
        <f>SUM(K$1184:K1286)</f>
        <v>4097.6640268491838</v>
      </c>
      <c r="P1286" s="60">
        <v>0.11834514587110598</v>
      </c>
      <c r="Q1286" s="59">
        <f t="shared" si="292"/>
        <v>4097.6640268491838</v>
      </c>
      <c r="R1286" s="57">
        <f t="shared" si="290"/>
        <v>2.2608461538461535</v>
      </c>
      <c r="S1286" s="61">
        <f t="shared" si="285"/>
        <v>0</v>
      </c>
      <c r="T1286" s="43"/>
    </row>
    <row r="1287" spans="1:20" s="22" customFormat="1" x14ac:dyDescent="0.25">
      <c r="A1287" s="43" t="s">
        <v>22</v>
      </c>
      <c r="B1287" s="44">
        <v>10</v>
      </c>
      <c r="C1287" s="44">
        <v>2005</v>
      </c>
      <c r="D1287" s="44" t="str">
        <f t="shared" si="291"/>
        <v>4X5X10/2005</v>
      </c>
      <c r="E1287" s="55">
        <v>195.94</v>
      </c>
      <c r="F1287" s="55">
        <v>4.2699999999999996</v>
      </c>
      <c r="G1287" s="59">
        <f t="shared" si="286"/>
        <v>8.0084</v>
      </c>
      <c r="H1287" s="59">
        <f t="shared" si="287"/>
        <v>17.178018000000002</v>
      </c>
      <c r="I1287" s="59">
        <f t="shared" si="288"/>
        <v>225.39641800000001</v>
      </c>
      <c r="J1287" s="59">
        <f t="shared" si="284"/>
        <v>242.58636712444374</v>
      </c>
      <c r="K1287" s="59">
        <f t="shared" si="289"/>
        <v>17.189949124443729</v>
      </c>
      <c r="L1287" s="60">
        <v>6.7500000000000004E-2</v>
      </c>
      <c r="M1287" s="59"/>
      <c r="N1287" s="59">
        <f>SUM(M$1184:M1287)</f>
        <v>0</v>
      </c>
      <c r="O1287" s="59">
        <f>SUM(K$1184:K1287)</f>
        <v>4114.8539759736277</v>
      </c>
      <c r="P1287" s="60">
        <v>9.9719795615625509E-2</v>
      </c>
      <c r="Q1287" s="59">
        <f t="shared" si="292"/>
        <v>4114.8539759736277</v>
      </c>
      <c r="R1287" s="57">
        <f t="shared" si="290"/>
        <v>2.2608461538461535</v>
      </c>
      <c r="S1287" s="61"/>
      <c r="T1287" s="43"/>
    </row>
    <row r="1288" spans="1:20" s="22" customFormat="1" x14ac:dyDescent="0.25">
      <c r="A1288" s="43" t="s">
        <v>22</v>
      </c>
      <c r="B1288" s="44">
        <v>9</v>
      </c>
      <c r="C1288" s="44">
        <v>2005</v>
      </c>
      <c r="D1288" s="44" t="str">
        <f t="shared" si="291"/>
        <v>4X5X9/2005</v>
      </c>
      <c r="E1288" s="55">
        <v>195.94</v>
      </c>
      <c r="F1288" s="55">
        <v>4.2699999999999996</v>
      </c>
      <c r="G1288" s="59">
        <f t="shared" si="286"/>
        <v>8.0084</v>
      </c>
      <c r="H1288" s="59">
        <f t="shared" si="287"/>
        <v>17.178018000000002</v>
      </c>
      <c r="I1288" s="59">
        <f t="shared" si="288"/>
        <v>225.39641800000001</v>
      </c>
      <c r="J1288" s="59">
        <f t="shared" si="284"/>
        <v>239.7867342904236</v>
      </c>
      <c r="K1288" s="59">
        <f t="shared" si="289"/>
        <v>14.390316290423584</v>
      </c>
      <c r="L1288" s="60">
        <v>6.59E-2</v>
      </c>
      <c r="M1288" s="59"/>
      <c r="N1288" s="59">
        <f>SUM(M$1184:M1288)</f>
        <v>0</v>
      </c>
      <c r="O1288" s="59">
        <f>SUM(K$1184:K1288)</f>
        <v>4129.2442922640512</v>
      </c>
      <c r="P1288" s="60">
        <v>8.7028185264545907E-2</v>
      </c>
      <c r="Q1288" s="59">
        <f t="shared" si="292"/>
        <v>4129.2442922640512</v>
      </c>
      <c r="R1288" s="57">
        <f t="shared" si="290"/>
        <v>2.2608461538461535</v>
      </c>
      <c r="S1288" s="61">
        <f>R1288/R1289-1</f>
        <v>0</v>
      </c>
      <c r="T1288" s="43"/>
    </row>
    <row r="1289" spans="1:20" s="22" customFormat="1" x14ac:dyDescent="0.25">
      <c r="A1289" s="43" t="s">
        <v>22</v>
      </c>
      <c r="B1289" s="44">
        <v>8</v>
      </c>
      <c r="C1289" s="44">
        <v>2005</v>
      </c>
      <c r="D1289" s="44" t="str">
        <f t="shared" si="291"/>
        <v>4X5X8/2005</v>
      </c>
      <c r="E1289" s="55">
        <v>195.94</v>
      </c>
      <c r="F1289" s="55">
        <v>4.2699999999999996</v>
      </c>
      <c r="G1289" s="59">
        <f t="shared" si="286"/>
        <v>8.0084</v>
      </c>
      <c r="H1289" s="59">
        <f t="shared" si="287"/>
        <v>17.178018000000002</v>
      </c>
      <c r="I1289" s="59">
        <f t="shared" si="288"/>
        <v>225.39641800000001</v>
      </c>
      <c r="J1289" s="59">
        <f t="shared" si="284"/>
        <v>233.24213805505195</v>
      </c>
      <c r="K1289" s="59">
        <f t="shared" si="289"/>
        <v>7.8457200550519417</v>
      </c>
      <c r="L1289" s="60">
        <v>6.4399999999999999E-2</v>
      </c>
      <c r="M1289" s="59"/>
      <c r="N1289" s="59">
        <f>SUM(M$1184:M1289)</f>
        <v>0</v>
      </c>
      <c r="O1289" s="59">
        <f>SUM(K$1184:K1289)</f>
        <v>4137.0900123191032</v>
      </c>
      <c r="P1289" s="60">
        <v>5.7359485742541613E-2</v>
      </c>
      <c r="Q1289" s="59">
        <f t="shared" si="292"/>
        <v>4137.0900123191032</v>
      </c>
      <c r="R1289" s="57">
        <f t="shared" si="290"/>
        <v>2.2608461538461535</v>
      </c>
      <c r="S1289" s="61">
        <f t="shared" ref="S1289:S1296" si="293">R1289/R1290-1</f>
        <v>0</v>
      </c>
      <c r="T1289" s="43"/>
    </row>
    <row r="1290" spans="1:20" s="22" customFormat="1" x14ac:dyDescent="0.25">
      <c r="A1290" s="43" t="s">
        <v>22</v>
      </c>
      <c r="B1290" s="44">
        <v>7</v>
      </c>
      <c r="C1290" s="44">
        <v>2005</v>
      </c>
      <c r="D1290" s="44" t="str">
        <f t="shared" si="291"/>
        <v>4X5X7/2005</v>
      </c>
      <c r="E1290" s="55">
        <v>195.94</v>
      </c>
      <c r="F1290" s="55">
        <v>4.2699999999999996</v>
      </c>
      <c r="G1290" s="59">
        <f t="shared" si="286"/>
        <v>8.0084</v>
      </c>
      <c r="H1290" s="59">
        <f t="shared" si="287"/>
        <v>17.178018000000002</v>
      </c>
      <c r="I1290" s="59">
        <f t="shared" si="288"/>
        <v>225.39641800000001</v>
      </c>
      <c r="J1290" s="59">
        <f t="shared" si="284"/>
        <v>232.76947277138618</v>
      </c>
      <c r="K1290" s="59">
        <f t="shared" si="289"/>
        <v>7.3730547713861654</v>
      </c>
      <c r="L1290" s="60">
        <v>6.25E-2</v>
      </c>
      <c r="M1290" s="59"/>
      <c r="N1290" s="59">
        <f>SUM(M$1184:M1290)</f>
        <v>0</v>
      </c>
      <c r="O1290" s="59">
        <f>SUM(K$1184:K1290)</f>
        <v>4144.4630670904889</v>
      </c>
      <c r="P1290" s="60">
        <v>5.5216746332619089E-2</v>
      </c>
      <c r="Q1290" s="59">
        <f t="shared" si="292"/>
        <v>4144.4630670904889</v>
      </c>
      <c r="R1290" s="57">
        <f t="shared" si="290"/>
        <v>2.2608461538461535</v>
      </c>
      <c r="S1290" s="61">
        <f t="shared" si="293"/>
        <v>0</v>
      </c>
      <c r="T1290" s="43"/>
    </row>
    <row r="1291" spans="1:20" s="22" customFormat="1" x14ac:dyDescent="0.25">
      <c r="A1291" s="43" t="s">
        <v>22</v>
      </c>
      <c r="B1291" s="44">
        <v>6</v>
      </c>
      <c r="C1291" s="44">
        <v>2005</v>
      </c>
      <c r="D1291" s="44" t="str">
        <f t="shared" si="291"/>
        <v>4X5X6/2005</v>
      </c>
      <c r="E1291" s="55">
        <v>195.94</v>
      </c>
      <c r="F1291" s="55">
        <v>4.2699999999999996</v>
      </c>
      <c r="G1291" s="59">
        <f t="shared" si="286"/>
        <v>8.0084</v>
      </c>
      <c r="H1291" s="59">
        <f t="shared" si="287"/>
        <v>17.178018000000002</v>
      </c>
      <c r="I1291" s="59">
        <f t="shared" si="288"/>
        <v>225.39641800000001</v>
      </c>
      <c r="J1291" s="59">
        <f t="shared" si="284"/>
        <v>229.6062512576232</v>
      </c>
      <c r="K1291" s="59">
        <f t="shared" si="289"/>
        <v>4.2098332576231883</v>
      </c>
      <c r="L1291" s="60">
        <v>6.0100000000000001E-2</v>
      </c>
      <c r="M1291" s="59"/>
      <c r="N1291" s="59">
        <f>SUM(M$1184:M1291)</f>
        <v>0</v>
      </c>
      <c r="O1291" s="59">
        <f>SUM(K$1184:K1291)</f>
        <v>4148.6729003481123</v>
      </c>
      <c r="P1291" s="60">
        <v>4.0876874896983682E-2</v>
      </c>
      <c r="Q1291" s="59">
        <f t="shared" si="292"/>
        <v>4148.6729003481123</v>
      </c>
      <c r="R1291" s="57">
        <f t="shared" si="290"/>
        <v>2.2608461538461535</v>
      </c>
      <c r="S1291" s="61">
        <f t="shared" si="293"/>
        <v>0</v>
      </c>
      <c r="T1291" s="43"/>
    </row>
    <row r="1292" spans="1:20" s="22" customFormat="1" x14ac:dyDescent="0.25">
      <c r="A1292" s="43" t="s">
        <v>22</v>
      </c>
      <c r="B1292" s="44">
        <v>5</v>
      </c>
      <c r="C1292" s="44">
        <v>2005</v>
      </c>
      <c r="D1292" s="44" t="str">
        <f t="shared" si="291"/>
        <v>4X5X5/2005</v>
      </c>
      <c r="E1292" s="55">
        <v>195.94</v>
      </c>
      <c r="F1292" s="55">
        <v>4.2699999999999996</v>
      </c>
      <c r="G1292" s="59">
        <f t="shared" si="286"/>
        <v>8.0084</v>
      </c>
      <c r="H1292" s="59">
        <f t="shared" si="287"/>
        <v>17.178018000000002</v>
      </c>
      <c r="I1292" s="59">
        <f t="shared" si="288"/>
        <v>225.39641800000001</v>
      </c>
      <c r="J1292" s="59">
        <f t="shared" si="284"/>
        <v>230.26071088116038</v>
      </c>
      <c r="K1292" s="59">
        <f t="shared" si="289"/>
        <v>4.8642928811603667</v>
      </c>
      <c r="L1292" s="60">
        <v>5.9800000000000006E-2</v>
      </c>
      <c r="M1292" s="59"/>
      <c r="N1292" s="59">
        <f>SUM(M$1184:M1292)</f>
        <v>0</v>
      </c>
      <c r="O1292" s="59">
        <f>SUM(K$1184:K1292)</f>
        <v>4153.5371932292728</v>
      </c>
      <c r="P1292" s="60">
        <v>4.3843744849184109E-2</v>
      </c>
      <c r="Q1292" s="59">
        <f t="shared" si="292"/>
        <v>4153.5371932292728</v>
      </c>
      <c r="R1292" s="57">
        <f t="shared" si="290"/>
        <v>2.2608461538461535</v>
      </c>
      <c r="S1292" s="61">
        <f t="shared" si="293"/>
        <v>0</v>
      </c>
      <c r="T1292" s="43"/>
    </row>
    <row r="1293" spans="1:20" s="22" customFormat="1" x14ac:dyDescent="0.25">
      <c r="A1293" s="43" t="s">
        <v>22</v>
      </c>
      <c r="B1293" s="44">
        <v>4</v>
      </c>
      <c r="C1293" s="44">
        <v>2005</v>
      </c>
      <c r="D1293" s="44" t="str">
        <f t="shared" si="291"/>
        <v>4X5X4/2005</v>
      </c>
      <c r="E1293" s="55">
        <v>195.94</v>
      </c>
      <c r="F1293" s="55">
        <v>4.2699999999999996</v>
      </c>
      <c r="G1293" s="59">
        <f t="shared" si="286"/>
        <v>8.0084</v>
      </c>
      <c r="H1293" s="59">
        <f t="shared" si="287"/>
        <v>17.178018000000002</v>
      </c>
      <c r="I1293" s="59">
        <f t="shared" si="288"/>
        <v>225.39641800000001</v>
      </c>
      <c r="J1293" s="59">
        <f t="shared" si="284"/>
        <v>229.6062512576232</v>
      </c>
      <c r="K1293" s="59">
        <f t="shared" si="289"/>
        <v>4.2098332576231883</v>
      </c>
      <c r="L1293" s="60">
        <v>5.7500000000000002E-2</v>
      </c>
      <c r="M1293" s="59"/>
      <c r="N1293" s="59">
        <f>SUM(M$1184:M1293)</f>
        <v>0</v>
      </c>
      <c r="O1293" s="59">
        <f>SUM(K$1184:K1293)</f>
        <v>4157.7470264868962</v>
      </c>
      <c r="P1293" s="60">
        <v>4.0876874896983682E-2</v>
      </c>
      <c r="Q1293" s="59">
        <f t="shared" si="292"/>
        <v>4157.7470264868962</v>
      </c>
      <c r="R1293" s="57">
        <f t="shared" si="290"/>
        <v>2.2608461538461535</v>
      </c>
      <c r="S1293" s="61">
        <f t="shared" si="293"/>
        <v>0</v>
      </c>
      <c r="T1293" s="43"/>
    </row>
    <row r="1294" spans="1:20" s="22" customFormat="1" x14ac:dyDescent="0.25">
      <c r="A1294" s="43" t="s">
        <v>22</v>
      </c>
      <c r="B1294" s="44">
        <v>3</v>
      </c>
      <c r="C1294" s="44">
        <v>2005</v>
      </c>
      <c r="D1294" s="44" t="str">
        <f t="shared" si="291"/>
        <v>4X5X3/2005</v>
      </c>
      <c r="E1294" s="55">
        <v>195.94</v>
      </c>
      <c r="F1294" s="55">
        <v>4.2699999999999996</v>
      </c>
      <c r="G1294" s="59">
        <f t="shared" si="286"/>
        <v>8.0084</v>
      </c>
      <c r="H1294" s="59">
        <f t="shared" si="287"/>
        <v>17.178018000000002</v>
      </c>
      <c r="I1294" s="59">
        <f t="shared" si="288"/>
        <v>225.39641800000001</v>
      </c>
      <c r="J1294" s="59">
        <f t="shared" si="284"/>
        <v>228.00646106675458</v>
      </c>
      <c r="K1294" s="59">
        <f t="shared" si="289"/>
        <v>2.6100430667545709</v>
      </c>
      <c r="L1294" s="60">
        <v>5.5800000000000002E-2</v>
      </c>
      <c r="M1294" s="59"/>
      <c r="N1294" s="59">
        <f>SUM(M$1184:M1294)</f>
        <v>0</v>
      </c>
      <c r="O1294" s="59">
        <f>SUM(K$1184:K1294)</f>
        <v>4160.3570695536509</v>
      </c>
      <c r="P1294" s="60">
        <v>3.3624526124938187E-2</v>
      </c>
      <c r="Q1294" s="59">
        <f t="shared" si="292"/>
        <v>4160.3570695536509</v>
      </c>
      <c r="R1294" s="57">
        <f t="shared" si="290"/>
        <v>2.2608461538461535</v>
      </c>
      <c r="S1294" s="61">
        <f t="shared" si="293"/>
        <v>0</v>
      </c>
      <c r="T1294" s="43"/>
    </row>
    <row r="1295" spans="1:20" s="22" customFormat="1" x14ac:dyDescent="0.25">
      <c r="A1295" s="43" t="s">
        <v>22</v>
      </c>
      <c r="B1295" s="44">
        <v>2</v>
      </c>
      <c r="C1295" s="44">
        <v>2005</v>
      </c>
      <c r="D1295" s="44" t="str">
        <f t="shared" si="291"/>
        <v>4X5X2/2005</v>
      </c>
      <c r="E1295" s="55">
        <v>195.94</v>
      </c>
      <c r="F1295" s="55">
        <v>4.2699999999999996</v>
      </c>
      <c r="G1295" s="59">
        <f t="shared" si="286"/>
        <v>8.0084</v>
      </c>
      <c r="H1295" s="59">
        <f t="shared" si="287"/>
        <v>17.178018000000002</v>
      </c>
      <c r="I1295" s="59">
        <f t="shared" si="288"/>
        <v>225.39641800000001</v>
      </c>
      <c r="J1295" s="59">
        <f t="shared" si="284"/>
        <v>227.53379578308886</v>
      </c>
      <c r="K1295" s="59">
        <f t="shared" si="289"/>
        <v>2.1373777830888514</v>
      </c>
      <c r="L1295" s="60">
        <v>5.4900000000000004E-2</v>
      </c>
      <c r="M1295" s="59"/>
      <c r="N1295" s="59">
        <f>SUM(M$1184:M1295)</f>
        <v>0</v>
      </c>
      <c r="O1295" s="59">
        <f>SUM(K$1184:K1295)</f>
        <v>4162.4944473367395</v>
      </c>
      <c r="P1295" s="60">
        <v>3.1481786715015656E-2</v>
      </c>
      <c r="Q1295" s="59">
        <f t="shared" si="292"/>
        <v>4162.4944473367395</v>
      </c>
      <c r="R1295" s="57">
        <f t="shared" si="290"/>
        <v>2.2608461538461535</v>
      </c>
      <c r="S1295" s="61">
        <f t="shared" si="293"/>
        <v>0</v>
      </c>
      <c r="T1295" s="43"/>
    </row>
    <row r="1296" spans="1:20" s="22" customFormat="1" x14ac:dyDescent="0.25">
      <c r="A1296" s="43" t="s">
        <v>22</v>
      </c>
      <c r="B1296" s="44">
        <v>1</v>
      </c>
      <c r="C1296" s="44">
        <v>2005</v>
      </c>
      <c r="D1296" s="44" t="str">
        <f t="shared" si="291"/>
        <v>4X5X1/2005</v>
      </c>
      <c r="E1296" s="55">
        <v>195.94</v>
      </c>
      <c r="F1296" s="55">
        <v>4.2699999999999996</v>
      </c>
      <c r="G1296" s="59">
        <f t="shared" si="286"/>
        <v>8.0084</v>
      </c>
      <c r="H1296" s="59">
        <f t="shared" si="287"/>
        <v>17.178018000000002</v>
      </c>
      <c r="I1296" s="59">
        <f t="shared" si="288"/>
        <v>225.39641800000001</v>
      </c>
      <c r="J1296" s="59">
        <f t="shared" si="284"/>
        <v>227.82466672688315</v>
      </c>
      <c r="K1296" s="59">
        <f t="shared" si="289"/>
        <v>2.4282487268831403</v>
      </c>
      <c r="L1296" s="60">
        <v>5.2499999999999998E-2</v>
      </c>
      <c r="M1296" s="59"/>
      <c r="N1296" s="59">
        <f>SUM(M$1184:M1296)</f>
        <v>0</v>
      </c>
      <c r="O1296" s="59">
        <f>SUM(K$1184:K1296)</f>
        <v>4164.9226960636224</v>
      </c>
      <c r="P1296" s="60">
        <v>3.2800395582660291E-2</v>
      </c>
      <c r="Q1296" s="59">
        <f t="shared" si="292"/>
        <v>4164.9226960636224</v>
      </c>
      <c r="R1296" s="57">
        <f t="shared" si="290"/>
        <v>2.2608461538461535</v>
      </c>
      <c r="S1296" s="61">
        <f t="shared" si="293"/>
        <v>0</v>
      </c>
      <c r="T1296" s="43"/>
    </row>
    <row r="1297" spans="1:20" s="22" customFormat="1" x14ac:dyDescent="0.25">
      <c r="A1297" s="43" t="s">
        <v>22</v>
      </c>
      <c r="B1297" s="44">
        <v>12</v>
      </c>
      <c r="C1297" s="44">
        <v>2004</v>
      </c>
      <c r="D1297" s="44" t="str">
        <f t="shared" si="291"/>
        <v>4X5X12/2004</v>
      </c>
      <c r="E1297" s="55">
        <v>195.94</v>
      </c>
      <c r="F1297" s="55">
        <v>4.2699999999999996</v>
      </c>
      <c r="G1297" s="59">
        <f t="shared" si="286"/>
        <v>8.0084</v>
      </c>
      <c r="H1297" s="59">
        <f t="shared" si="287"/>
        <v>17.178018000000002</v>
      </c>
      <c r="I1297" s="59">
        <f t="shared" si="288"/>
        <v>225.39641800000001</v>
      </c>
      <c r="J1297" s="59">
        <f t="shared" si="284"/>
        <v>230.95152937267187</v>
      </c>
      <c r="K1297" s="59">
        <f t="shared" si="289"/>
        <v>5.5551113726718597</v>
      </c>
      <c r="L1297" s="60">
        <v>5.1500000000000004E-2</v>
      </c>
      <c r="M1297" s="59"/>
      <c r="N1297" s="59">
        <f>SUM(M$1184:M1297)</f>
        <v>0</v>
      </c>
      <c r="O1297" s="59">
        <f>SUM(K$1184:K1297)</f>
        <v>4170.4778074362939</v>
      </c>
      <c r="P1297" s="60">
        <v>4.697544090984012E-2</v>
      </c>
      <c r="Q1297" s="59">
        <f t="shared" si="292"/>
        <v>4170.4778074362939</v>
      </c>
      <c r="R1297" s="57">
        <f t="shared" si="290"/>
        <v>2.2608461538461535</v>
      </c>
      <c r="S1297" s="61"/>
      <c r="T1297" s="43"/>
    </row>
    <row r="1298" spans="1:20" s="22" customFormat="1" x14ac:dyDescent="0.25">
      <c r="A1298" s="43" t="s">
        <v>22</v>
      </c>
      <c r="B1298" s="44">
        <v>11</v>
      </c>
      <c r="C1298" s="44">
        <v>2004</v>
      </c>
      <c r="D1298" s="44" t="str">
        <f t="shared" si="291"/>
        <v>4X5X11/2004</v>
      </c>
      <c r="E1298" s="55">
        <v>195.94</v>
      </c>
      <c r="F1298" s="55">
        <v>4.2699999999999996</v>
      </c>
      <c r="G1298" s="59">
        <f t="shared" si="286"/>
        <v>8.0084</v>
      </c>
      <c r="H1298" s="59">
        <f t="shared" si="287"/>
        <v>17.178018000000002</v>
      </c>
      <c r="I1298" s="59">
        <f t="shared" si="288"/>
        <v>225.39641800000001</v>
      </c>
      <c r="J1298" s="59">
        <f t="shared" si="284"/>
        <v>232.73311390341192</v>
      </c>
      <c r="K1298" s="59">
        <f t="shared" si="289"/>
        <v>7.3366959034119077</v>
      </c>
      <c r="L1298" s="60">
        <v>4.9299999999999997E-2</v>
      </c>
      <c r="M1298" s="59"/>
      <c r="N1298" s="59">
        <f>SUM(M$1184:M1298)</f>
        <v>0</v>
      </c>
      <c r="O1298" s="59">
        <f>SUM(K$1184:K1298)</f>
        <v>4177.8145033397059</v>
      </c>
      <c r="P1298" s="60">
        <v>5.5051920224163504E-2</v>
      </c>
      <c r="Q1298" s="59">
        <f t="shared" si="292"/>
        <v>4177.8145033397059</v>
      </c>
      <c r="R1298" s="57">
        <f t="shared" si="290"/>
        <v>2.2608461538461535</v>
      </c>
      <c r="S1298" s="61">
        <f>R1298/R1299-1</f>
        <v>0</v>
      </c>
      <c r="T1298" s="43"/>
    </row>
    <row r="1299" spans="1:20" s="22" customFormat="1" x14ac:dyDescent="0.25">
      <c r="A1299" s="43" t="s">
        <v>22</v>
      </c>
      <c r="B1299" s="44">
        <v>10</v>
      </c>
      <c r="C1299" s="44">
        <v>2004</v>
      </c>
      <c r="D1299" s="44" t="str">
        <f t="shared" si="291"/>
        <v>4X5X10/2004</v>
      </c>
      <c r="E1299" s="55">
        <v>195.94</v>
      </c>
      <c r="F1299" s="55">
        <v>4.2699999999999996</v>
      </c>
      <c r="G1299" s="59">
        <f t="shared" si="286"/>
        <v>8.0084</v>
      </c>
      <c r="H1299" s="59">
        <f t="shared" si="287"/>
        <v>17.178018000000002</v>
      </c>
      <c r="I1299" s="59">
        <f t="shared" si="288"/>
        <v>225.39641800000001</v>
      </c>
      <c r="J1299" s="59">
        <f t="shared" si="284"/>
        <v>223.35252596604582</v>
      </c>
      <c r="K1299" s="59">
        <f t="shared" si="289"/>
        <v>-2.0438920339541937</v>
      </c>
      <c r="L1299" s="60">
        <v>4.7500000000000001E-2</v>
      </c>
      <c r="M1299" s="59"/>
      <c r="N1299" s="59">
        <f>SUM(M$1184:M1299)</f>
        <v>0</v>
      </c>
      <c r="O1299" s="59">
        <f>SUM(K$1184:K1299)</f>
        <v>4175.770611305752</v>
      </c>
      <c r="P1299" s="60">
        <v>1.2526784242624031E-2</v>
      </c>
      <c r="Q1299" s="59">
        <f t="shared" si="292"/>
        <v>4175.770611305752</v>
      </c>
      <c r="R1299" s="57">
        <f t="shared" si="290"/>
        <v>2.2608461538461535</v>
      </c>
      <c r="S1299" s="61">
        <f t="shared" ref="S1299:S1306" si="294">R1299/R1300-1</f>
        <v>0</v>
      </c>
      <c r="T1299" s="43"/>
    </row>
    <row r="1300" spans="1:20" s="22" customFormat="1" x14ac:dyDescent="0.25">
      <c r="A1300" s="43" t="s">
        <v>22</v>
      </c>
      <c r="B1300" s="44">
        <v>9</v>
      </c>
      <c r="C1300" s="44">
        <v>2004</v>
      </c>
      <c r="D1300" s="44" t="str">
        <f t="shared" si="291"/>
        <v>4X5X9/2004</v>
      </c>
      <c r="E1300" s="55">
        <v>195.94</v>
      </c>
      <c r="F1300" s="55">
        <v>4.2699999999999996</v>
      </c>
      <c r="G1300" s="59">
        <f t="shared" si="286"/>
        <v>8.0084</v>
      </c>
      <c r="H1300" s="59">
        <f t="shared" si="287"/>
        <v>17.178018000000002</v>
      </c>
      <c r="I1300" s="59">
        <f t="shared" si="288"/>
        <v>225.39641800000001</v>
      </c>
      <c r="J1300" s="59">
        <f t="shared" si="284"/>
        <v>226.44302974386025</v>
      </c>
      <c r="K1300" s="59">
        <f t="shared" si="289"/>
        <v>1.0466117438602396</v>
      </c>
      <c r="L1300" s="60">
        <v>4.58E-2</v>
      </c>
      <c r="M1300" s="59"/>
      <c r="N1300" s="59">
        <f>SUM(M$1184:M1300)</f>
        <v>0</v>
      </c>
      <c r="O1300" s="59">
        <f>SUM(K$1184:K1300)</f>
        <v>4176.817223049612</v>
      </c>
      <c r="P1300" s="60">
        <v>2.6537003461348279E-2</v>
      </c>
      <c r="Q1300" s="59">
        <f t="shared" si="292"/>
        <v>4176.817223049612</v>
      </c>
      <c r="R1300" s="57">
        <f t="shared" si="290"/>
        <v>2.2608461538461535</v>
      </c>
      <c r="S1300" s="61">
        <f t="shared" si="294"/>
        <v>0</v>
      </c>
      <c r="T1300" s="43"/>
    </row>
    <row r="1301" spans="1:20" s="22" customFormat="1" x14ac:dyDescent="0.25">
      <c r="A1301" s="43" t="s">
        <v>22</v>
      </c>
      <c r="B1301" s="44">
        <v>8</v>
      </c>
      <c r="C1301" s="44">
        <v>2004</v>
      </c>
      <c r="D1301" s="44" t="str">
        <f t="shared" si="291"/>
        <v>4X5X8/2004</v>
      </c>
      <c r="E1301" s="55">
        <v>195.94</v>
      </c>
      <c r="F1301" s="55">
        <v>4.2699999999999996</v>
      </c>
      <c r="G1301" s="59">
        <f t="shared" si="286"/>
        <v>8.0084</v>
      </c>
      <c r="H1301" s="59">
        <f t="shared" si="287"/>
        <v>17.178018000000002</v>
      </c>
      <c r="I1301" s="59">
        <f t="shared" si="288"/>
        <v>225.39641800000001</v>
      </c>
      <c r="J1301" s="59">
        <f t="shared" si="284"/>
        <v>225.53405804450307</v>
      </c>
      <c r="K1301" s="59">
        <f t="shared" si="289"/>
        <v>0.13764004450305833</v>
      </c>
      <c r="L1301" s="60">
        <v>4.4299999999999999E-2</v>
      </c>
      <c r="M1301" s="59"/>
      <c r="N1301" s="59">
        <f>SUM(M$1184:M1301)</f>
        <v>0</v>
      </c>
      <c r="O1301" s="59">
        <f>SUM(K$1184:K1301)</f>
        <v>4176.9548630941154</v>
      </c>
      <c r="P1301" s="60">
        <v>2.2416350749958795E-2</v>
      </c>
      <c r="Q1301" s="59">
        <f t="shared" si="292"/>
        <v>4176.9548630941154</v>
      </c>
      <c r="R1301" s="57">
        <f t="shared" si="290"/>
        <v>2.2608461538461535</v>
      </c>
      <c r="S1301" s="61">
        <f t="shared" si="294"/>
        <v>-6.0277367011710381E-2</v>
      </c>
      <c r="T1301" s="43"/>
    </row>
    <row r="1302" spans="1:20" s="22" customFormat="1" x14ac:dyDescent="0.25">
      <c r="A1302" s="43" t="s">
        <v>23</v>
      </c>
      <c r="B1302" s="44">
        <v>5</v>
      </c>
      <c r="C1302" s="44">
        <v>2014</v>
      </c>
      <c r="D1302" s="44" t="str">
        <f t="shared" si="291"/>
        <v>4X6X5/2014</v>
      </c>
      <c r="E1302" s="55">
        <v>250.21</v>
      </c>
      <c r="F1302" s="55">
        <v>4.8499999999999996</v>
      </c>
      <c r="G1302" s="59">
        <f t="shared" si="286"/>
        <v>10.202400000000001</v>
      </c>
      <c r="H1302" s="59">
        <f t="shared" si="287"/>
        <v>21.884148000000003</v>
      </c>
      <c r="I1302" s="59">
        <f t="shared" si="288"/>
        <v>287.146548</v>
      </c>
      <c r="J1302" s="59">
        <f t="shared" si="284"/>
        <v>376.42122592936698</v>
      </c>
      <c r="K1302" s="59">
        <f t="shared" si="289"/>
        <v>89.274677929366987</v>
      </c>
      <c r="L1302" s="60">
        <v>3.2500000000000001E-2</v>
      </c>
      <c r="M1302" s="59"/>
      <c r="N1302" s="59">
        <f>SUM(M$1302:M1302)</f>
        <v>0</v>
      </c>
      <c r="O1302" s="59">
        <f>SUM(K$1302:K1302)</f>
        <v>89.274677929366987</v>
      </c>
      <c r="P1302" s="60">
        <v>0.3363130128956624</v>
      </c>
      <c r="Q1302" s="59">
        <f t="shared" si="292"/>
        <v>89.274677929366987</v>
      </c>
      <c r="R1302" s="57">
        <f t="shared" si="290"/>
        <v>2.4058653846153848</v>
      </c>
      <c r="S1302" s="61">
        <f t="shared" si="294"/>
        <v>0</v>
      </c>
      <c r="T1302" s="43"/>
    </row>
    <row r="1303" spans="1:20" s="22" customFormat="1" x14ac:dyDescent="0.25">
      <c r="A1303" s="43" t="s">
        <v>23</v>
      </c>
      <c r="B1303" s="44">
        <v>4</v>
      </c>
      <c r="C1303" s="44">
        <v>2014</v>
      </c>
      <c r="D1303" s="44" t="str">
        <f t="shared" si="291"/>
        <v>4X6X4/2014</v>
      </c>
      <c r="E1303" s="55">
        <v>250.21</v>
      </c>
      <c r="F1303" s="55">
        <v>4.8499999999999996</v>
      </c>
      <c r="G1303" s="59">
        <f t="shared" si="286"/>
        <v>10.202400000000001</v>
      </c>
      <c r="H1303" s="59">
        <f t="shared" si="287"/>
        <v>21.884148000000003</v>
      </c>
      <c r="I1303" s="59">
        <f t="shared" si="288"/>
        <v>287.146548</v>
      </c>
      <c r="J1303" s="59">
        <f t="shared" si="284"/>
        <v>376.17355322889807</v>
      </c>
      <c r="K1303" s="59">
        <f t="shared" si="289"/>
        <v>89.027005228898076</v>
      </c>
      <c r="L1303" s="60">
        <v>3.2500000000000001E-2</v>
      </c>
      <c r="M1303" s="59"/>
      <c r="N1303" s="59">
        <f>SUM(M$1302:M1303)</f>
        <v>0</v>
      </c>
      <c r="O1303" s="59">
        <f>SUM(K$1302:K1303)</f>
        <v>178.30168315826506</v>
      </c>
      <c r="P1303" s="60">
        <v>0.33543376318874563</v>
      </c>
      <c r="Q1303" s="59">
        <f t="shared" si="292"/>
        <v>178.30168315826506</v>
      </c>
      <c r="R1303" s="57">
        <f t="shared" si="290"/>
        <v>2.4058653846153848</v>
      </c>
      <c r="S1303" s="61">
        <f t="shared" si="294"/>
        <v>0</v>
      </c>
      <c r="T1303" s="43"/>
    </row>
    <row r="1304" spans="1:20" s="22" customFormat="1" x14ac:dyDescent="0.25">
      <c r="A1304" s="43" t="s">
        <v>23</v>
      </c>
      <c r="B1304" s="44">
        <v>3</v>
      </c>
      <c r="C1304" s="44">
        <v>2014</v>
      </c>
      <c r="D1304" s="44" t="str">
        <f t="shared" si="291"/>
        <v>4X6X3/2014</v>
      </c>
      <c r="E1304" s="55">
        <v>250.21</v>
      </c>
      <c r="F1304" s="55">
        <v>4.8499999999999996</v>
      </c>
      <c r="G1304" s="59">
        <f t="shared" si="286"/>
        <v>10.202400000000001</v>
      </c>
      <c r="H1304" s="59">
        <f t="shared" si="287"/>
        <v>21.884148000000003</v>
      </c>
      <c r="I1304" s="59">
        <f t="shared" si="288"/>
        <v>287.146548</v>
      </c>
      <c r="J1304" s="59">
        <f t="shared" si="284"/>
        <v>374.15089284173501</v>
      </c>
      <c r="K1304" s="59">
        <f t="shared" si="289"/>
        <v>87.004344841735019</v>
      </c>
      <c r="L1304" s="60">
        <v>3.2500000000000001E-2</v>
      </c>
      <c r="M1304" s="59"/>
      <c r="N1304" s="59">
        <f>SUM(M$1302:M1304)</f>
        <v>0</v>
      </c>
      <c r="O1304" s="59">
        <f>SUM(K$1302:K1304)</f>
        <v>265.30602800000008</v>
      </c>
      <c r="P1304" s="60">
        <v>0.32825322391559203</v>
      </c>
      <c r="Q1304" s="59">
        <f t="shared" si="292"/>
        <v>265.30602800000008</v>
      </c>
      <c r="R1304" s="57">
        <f t="shared" si="290"/>
        <v>2.4058653846153848</v>
      </c>
      <c r="S1304" s="61">
        <f t="shared" si="294"/>
        <v>0</v>
      </c>
      <c r="T1304" s="43"/>
    </row>
    <row r="1305" spans="1:20" s="22" customFormat="1" x14ac:dyDescent="0.25">
      <c r="A1305" s="43" t="s">
        <v>23</v>
      </c>
      <c r="B1305" s="44">
        <v>2</v>
      </c>
      <c r="C1305" s="44">
        <v>2014</v>
      </c>
      <c r="D1305" s="44" t="str">
        <f t="shared" si="291"/>
        <v>4X6X2/2014</v>
      </c>
      <c r="E1305" s="55">
        <v>250.21</v>
      </c>
      <c r="F1305" s="55">
        <v>4.8499999999999996</v>
      </c>
      <c r="G1305" s="59">
        <f t="shared" si="286"/>
        <v>10.202400000000001</v>
      </c>
      <c r="H1305" s="59">
        <f t="shared" si="287"/>
        <v>21.884148000000003</v>
      </c>
      <c r="I1305" s="59">
        <f t="shared" si="288"/>
        <v>287.146548</v>
      </c>
      <c r="J1305" s="59">
        <f t="shared" si="284"/>
        <v>373.94449892467765</v>
      </c>
      <c r="K1305" s="59">
        <f t="shared" si="289"/>
        <v>86.79795092467765</v>
      </c>
      <c r="L1305" s="60">
        <v>3.2500000000000001E-2</v>
      </c>
      <c r="M1305" s="59"/>
      <c r="N1305" s="59">
        <f>SUM(M$1302:M1305)</f>
        <v>0</v>
      </c>
      <c r="O1305" s="59">
        <f>SUM(K$1302:K1305)</f>
        <v>352.10397892467773</v>
      </c>
      <c r="P1305" s="60">
        <v>0.32752051582649477</v>
      </c>
      <c r="Q1305" s="59">
        <f t="shared" si="292"/>
        <v>352.10397892467773</v>
      </c>
      <c r="R1305" s="57">
        <f t="shared" si="290"/>
        <v>2.4058653846153848</v>
      </c>
      <c r="S1305" s="61">
        <f t="shared" si="294"/>
        <v>0</v>
      </c>
      <c r="T1305" s="43"/>
    </row>
    <row r="1306" spans="1:20" s="22" customFormat="1" x14ac:dyDescent="0.25">
      <c r="A1306" s="43" t="s">
        <v>23</v>
      </c>
      <c r="B1306" s="44">
        <v>1</v>
      </c>
      <c r="C1306" s="44">
        <v>2014</v>
      </c>
      <c r="D1306" s="44" t="str">
        <f t="shared" si="291"/>
        <v>4X6X1/2014</v>
      </c>
      <c r="E1306" s="55">
        <v>250.21</v>
      </c>
      <c r="F1306" s="55">
        <v>4.8499999999999996</v>
      </c>
      <c r="G1306" s="59">
        <f t="shared" si="286"/>
        <v>10.202400000000001</v>
      </c>
      <c r="H1306" s="59">
        <f t="shared" si="287"/>
        <v>21.884148000000003</v>
      </c>
      <c r="I1306" s="59">
        <f t="shared" si="288"/>
        <v>287.146548</v>
      </c>
      <c r="J1306" s="59">
        <f t="shared" si="284"/>
        <v>372.9125293393904</v>
      </c>
      <c r="K1306" s="59">
        <f t="shared" si="289"/>
        <v>85.765981339390407</v>
      </c>
      <c r="L1306" s="60">
        <v>3.2500000000000001E-2</v>
      </c>
      <c r="M1306" s="59"/>
      <c r="N1306" s="59">
        <f>SUM(M$1302:M1306)</f>
        <v>0</v>
      </c>
      <c r="O1306" s="59">
        <f>SUM(K$1302:K1306)</f>
        <v>437.86996026406814</v>
      </c>
      <c r="P1306" s="60">
        <v>0.32385697538100827</v>
      </c>
      <c r="Q1306" s="59">
        <f t="shared" si="292"/>
        <v>437.86996026406814</v>
      </c>
      <c r="R1306" s="57">
        <f t="shared" si="290"/>
        <v>2.4058653846153848</v>
      </c>
      <c r="S1306" s="61">
        <f t="shared" si="294"/>
        <v>0</v>
      </c>
      <c r="T1306" s="43"/>
    </row>
    <row r="1307" spans="1:20" s="22" customFormat="1" x14ac:dyDescent="0.25">
      <c r="A1307" s="43" t="s">
        <v>23</v>
      </c>
      <c r="B1307" s="44">
        <v>12</v>
      </c>
      <c r="C1307" s="44">
        <v>2013</v>
      </c>
      <c r="D1307" s="44" t="str">
        <f t="shared" si="291"/>
        <v>4X6X12/2013</v>
      </c>
      <c r="E1307" s="55">
        <v>250.21</v>
      </c>
      <c r="F1307" s="55">
        <v>4.8499999999999996</v>
      </c>
      <c r="G1307" s="59">
        <f t="shared" si="286"/>
        <v>10.202400000000001</v>
      </c>
      <c r="H1307" s="59">
        <f t="shared" si="287"/>
        <v>21.884148000000003</v>
      </c>
      <c r="I1307" s="59">
        <f t="shared" si="288"/>
        <v>287.146548</v>
      </c>
      <c r="J1307" s="59">
        <f t="shared" si="284"/>
        <v>373.73810500762016</v>
      </c>
      <c r="K1307" s="59">
        <f t="shared" si="289"/>
        <v>86.591557007620167</v>
      </c>
      <c r="L1307" s="60">
        <v>3.2500000000000001E-2</v>
      </c>
      <c r="M1307" s="59"/>
      <c r="N1307" s="59">
        <f>SUM(M$1302:M1307)</f>
        <v>0</v>
      </c>
      <c r="O1307" s="59">
        <f>SUM(K$1302:K1307)</f>
        <v>524.46151727168831</v>
      </c>
      <c r="P1307" s="60">
        <v>0.32678780773739746</v>
      </c>
      <c r="Q1307" s="59">
        <f t="shared" si="292"/>
        <v>524.46151727168831</v>
      </c>
      <c r="R1307" s="57">
        <f t="shared" si="290"/>
        <v>2.4058653846153848</v>
      </c>
      <c r="S1307" s="61"/>
      <c r="T1307" s="43"/>
    </row>
    <row r="1308" spans="1:20" s="22" customFormat="1" x14ac:dyDescent="0.25">
      <c r="A1308" s="43" t="s">
        <v>23</v>
      </c>
      <c r="B1308" s="44">
        <v>11</v>
      </c>
      <c r="C1308" s="44">
        <v>2013</v>
      </c>
      <c r="D1308" s="44" t="str">
        <f t="shared" si="291"/>
        <v>4X6X11/2013</v>
      </c>
      <c r="E1308" s="55">
        <v>250.21</v>
      </c>
      <c r="F1308" s="55">
        <v>4.8499999999999996</v>
      </c>
      <c r="G1308" s="59">
        <f t="shared" si="286"/>
        <v>10.202400000000001</v>
      </c>
      <c r="H1308" s="59">
        <f t="shared" si="287"/>
        <v>21.884148000000003</v>
      </c>
      <c r="I1308" s="59">
        <f t="shared" si="288"/>
        <v>287.146548</v>
      </c>
      <c r="J1308" s="59">
        <f t="shared" si="284"/>
        <v>375.59565026113717</v>
      </c>
      <c r="K1308" s="59">
        <f t="shared" si="289"/>
        <v>88.44910226113717</v>
      </c>
      <c r="L1308" s="60">
        <v>3.2500000000000001E-2</v>
      </c>
      <c r="M1308" s="59"/>
      <c r="N1308" s="59">
        <f>SUM(M$1302:M1308)</f>
        <v>0</v>
      </c>
      <c r="O1308" s="59">
        <f>SUM(K$1302:K1308)</f>
        <v>612.91061953282542</v>
      </c>
      <c r="P1308" s="60">
        <v>0.33338218053927315</v>
      </c>
      <c r="Q1308" s="59">
        <f t="shared" si="292"/>
        <v>612.91061953282542</v>
      </c>
      <c r="R1308" s="57">
        <f t="shared" si="290"/>
        <v>2.4058653846153848</v>
      </c>
      <c r="S1308" s="61">
        <f>R1308/R1309-1</f>
        <v>0</v>
      </c>
      <c r="T1308" s="43"/>
    </row>
    <row r="1309" spans="1:20" s="22" customFormat="1" x14ac:dyDescent="0.25">
      <c r="A1309" s="43" t="s">
        <v>23</v>
      </c>
      <c r="B1309" s="44">
        <v>10</v>
      </c>
      <c r="C1309" s="44">
        <v>2013</v>
      </c>
      <c r="D1309" s="44" t="str">
        <f t="shared" si="291"/>
        <v>4X6X10/2013</v>
      </c>
      <c r="E1309" s="55">
        <v>250.21</v>
      </c>
      <c r="F1309" s="55">
        <v>4.8499999999999996</v>
      </c>
      <c r="G1309" s="59">
        <f t="shared" si="286"/>
        <v>10.202400000000001</v>
      </c>
      <c r="H1309" s="59">
        <f t="shared" si="287"/>
        <v>21.884148000000003</v>
      </c>
      <c r="I1309" s="59">
        <f t="shared" si="288"/>
        <v>287.146548</v>
      </c>
      <c r="J1309" s="59">
        <f t="shared" si="284"/>
        <v>374.15089284173501</v>
      </c>
      <c r="K1309" s="59">
        <f t="shared" si="289"/>
        <v>87.004344841735019</v>
      </c>
      <c r="L1309" s="60">
        <v>3.2500000000000001E-2</v>
      </c>
      <c r="M1309" s="59"/>
      <c r="N1309" s="59">
        <f>SUM(M$1302:M1309)</f>
        <v>0</v>
      </c>
      <c r="O1309" s="59">
        <f>SUM(K$1302:K1309)</f>
        <v>699.91496437456044</v>
      </c>
      <c r="P1309" s="60">
        <v>0.32825322391559203</v>
      </c>
      <c r="Q1309" s="59">
        <f t="shared" si="292"/>
        <v>699.91496437456044</v>
      </c>
      <c r="R1309" s="57">
        <f t="shared" si="290"/>
        <v>2.4058653846153848</v>
      </c>
      <c r="S1309" s="61">
        <f t="shared" ref="S1309:S1316" si="295">R1309/R1310-1</f>
        <v>3.2901254953764836E-2</v>
      </c>
      <c r="T1309" s="43"/>
    </row>
    <row r="1310" spans="1:20" s="22" customFormat="1" x14ac:dyDescent="0.25">
      <c r="A1310" s="43" t="s">
        <v>23</v>
      </c>
      <c r="B1310" s="44">
        <v>9</v>
      </c>
      <c r="C1310" s="44">
        <v>2013</v>
      </c>
      <c r="D1310" s="44" t="str">
        <f t="shared" si="291"/>
        <v>4X6X9/2013</v>
      </c>
      <c r="E1310" s="55">
        <v>242.24</v>
      </c>
      <c r="F1310" s="55">
        <v>4.8499999999999996</v>
      </c>
      <c r="G1310" s="59">
        <f t="shared" si="286"/>
        <v>9.8835999999999995</v>
      </c>
      <c r="H1310" s="59">
        <f t="shared" si="287"/>
        <v>21.200322</v>
      </c>
      <c r="I1310" s="59">
        <f t="shared" si="288"/>
        <v>278.17392199999995</v>
      </c>
      <c r="J1310" s="59">
        <f t="shared" si="284"/>
        <v>362.21477611383591</v>
      </c>
      <c r="K1310" s="59">
        <f t="shared" si="289"/>
        <v>84.040854113835962</v>
      </c>
      <c r="L1310" s="60">
        <v>3.2500000000000001E-2</v>
      </c>
      <c r="M1310" s="59"/>
      <c r="N1310" s="59">
        <f>SUM(M$1302:M1310)</f>
        <v>0</v>
      </c>
      <c r="O1310" s="59">
        <f>SUM(K$1302:K1310)</f>
        <v>783.9558184883964</v>
      </c>
      <c r="P1310" s="60">
        <v>0.3281864971238268</v>
      </c>
      <c r="Q1310" s="59">
        <f t="shared" si="292"/>
        <v>783.9558184883964</v>
      </c>
      <c r="R1310" s="57">
        <f t="shared" si="290"/>
        <v>2.3292307692307692</v>
      </c>
      <c r="S1310" s="61">
        <f t="shared" si="295"/>
        <v>0</v>
      </c>
      <c r="T1310" s="43"/>
    </row>
    <row r="1311" spans="1:20" s="22" customFormat="1" x14ac:dyDescent="0.25">
      <c r="A1311" s="43" t="s">
        <v>23</v>
      </c>
      <c r="B1311" s="44">
        <v>8</v>
      </c>
      <c r="C1311" s="44">
        <v>2013</v>
      </c>
      <c r="D1311" s="44" t="str">
        <f t="shared" si="291"/>
        <v>4X6X8/2013</v>
      </c>
      <c r="E1311" s="55">
        <v>242.24</v>
      </c>
      <c r="F1311" s="55">
        <v>4.8499999999999996</v>
      </c>
      <c r="G1311" s="59">
        <f t="shared" si="286"/>
        <v>9.8835999999999995</v>
      </c>
      <c r="H1311" s="59">
        <f t="shared" si="287"/>
        <v>21.200322</v>
      </c>
      <c r="I1311" s="59">
        <f t="shared" si="288"/>
        <v>278.17392199999995</v>
      </c>
      <c r="J1311" s="59">
        <f t="shared" si="284"/>
        <v>353.00872470360281</v>
      </c>
      <c r="K1311" s="59">
        <f t="shared" si="289"/>
        <v>74.834802703602861</v>
      </c>
      <c r="L1311" s="60">
        <v>3.2500000000000001E-2</v>
      </c>
      <c r="M1311" s="59"/>
      <c r="N1311" s="59">
        <f>SUM(M$1302:M1311)</f>
        <v>0</v>
      </c>
      <c r="O1311" s="59">
        <f>SUM(K$1302:K1311)</f>
        <v>858.79062119199921</v>
      </c>
      <c r="P1311" s="60">
        <v>0.29442930669088707</v>
      </c>
      <c r="Q1311" s="59">
        <f t="shared" si="292"/>
        <v>858.79062119199921</v>
      </c>
      <c r="R1311" s="57">
        <f t="shared" si="290"/>
        <v>2.3292307692307692</v>
      </c>
      <c r="S1311" s="61">
        <f t="shared" si="295"/>
        <v>0</v>
      </c>
      <c r="T1311" s="43"/>
    </row>
    <row r="1312" spans="1:20" s="22" customFormat="1" x14ac:dyDescent="0.25">
      <c r="A1312" s="43" t="s">
        <v>23</v>
      </c>
      <c r="B1312" s="44">
        <v>7</v>
      </c>
      <c r="C1312" s="44">
        <v>2013</v>
      </c>
      <c r="D1312" s="44" t="str">
        <f t="shared" si="291"/>
        <v>4X6X7/2013</v>
      </c>
      <c r="E1312" s="55">
        <v>242.24</v>
      </c>
      <c r="F1312" s="55">
        <v>4.8499999999999996</v>
      </c>
      <c r="G1312" s="59">
        <f t="shared" si="286"/>
        <v>9.8835999999999995</v>
      </c>
      <c r="H1312" s="59">
        <f t="shared" si="287"/>
        <v>21.200322</v>
      </c>
      <c r="I1312" s="59">
        <f t="shared" si="288"/>
        <v>278.17392199999995</v>
      </c>
      <c r="J1312" s="59">
        <f t="shared" si="284"/>
        <v>353.54540034635181</v>
      </c>
      <c r="K1312" s="59">
        <f t="shared" si="289"/>
        <v>75.371478346351864</v>
      </c>
      <c r="L1312" s="60">
        <v>3.2500000000000001E-2</v>
      </c>
      <c r="M1312" s="59"/>
      <c r="N1312" s="59">
        <f>SUM(M$1302:M1312)</f>
        <v>0</v>
      </c>
      <c r="O1312" s="59">
        <f>SUM(K$1302:K1312)</f>
        <v>934.16209953835107</v>
      </c>
      <c r="P1312" s="60">
        <v>0.2963972146533454</v>
      </c>
      <c r="Q1312" s="59">
        <f t="shared" si="292"/>
        <v>934.16209953835107</v>
      </c>
      <c r="R1312" s="57">
        <f t="shared" si="290"/>
        <v>2.3292307692307692</v>
      </c>
      <c r="S1312" s="61">
        <f t="shared" si="295"/>
        <v>0</v>
      </c>
      <c r="T1312" s="43"/>
    </row>
    <row r="1313" spans="1:20" s="22" customFormat="1" x14ac:dyDescent="0.25">
      <c r="A1313" s="43" t="s">
        <v>23</v>
      </c>
      <c r="B1313" s="44">
        <v>6</v>
      </c>
      <c r="C1313" s="44">
        <v>2013</v>
      </c>
      <c r="D1313" s="44" t="str">
        <f t="shared" si="291"/>
        <v>4X6X6/2013</v>
      </c>
      <c r="E1313" s="55">
        <v>242.24</v>
      </c>
      <c r="F1313" s="55">
        <v>4.8499999999999996</v>
      </c>
      <c r="G1313" s="59">
        <f t="shared" si="286"/>
        <v>9.8835999999999995</v>
      </c>
      <c r="H1313" s="59">
        <f t="shared" si="287"/>
        <v>21.200322</v>
      </c>
      <c r="I1313" s="59">
        <f t="shared" si="288"/>
        <v>278.17392199999995</v>
      </c>
      <c r="J1313" s="59">
        <f t="shared" si="284"/>
        <v>355.27927549984861</v>
      </c>
      <c r="K1313" s="59">
        <f t="shared" si="289"/>
        <v>77.105353499848661</v>
      </c>
      <c r="L1313" s="60">
        <v>3.2500000000000001E-2</v>
      </c>
      <c r="M1313" s="59"/>
      <c r="N1313" s="59">
        <f>SUM(M$1302:M1313)</f>
        <v>0</v>
      </c>
      <c r="O1313" s="59">
        <f>SUM(K$1302:K1313)</f>
        <v>1011.2674530381997</v>
      </c>
      <c r="P1313" s="60">
        <v>0.30275507114744171</v>
      </c>
      <c r="Q1313" s="59">
        <f t="shared" si="292"/>
        <v>1011.2674530381997</v>
      </c>
      <c r="R1313" s="57">
        <f t="shared" si="290"/>
        <v>2.3292307692307692</v>
      </c>
      <c r="S1313" s="61">
        <f t="shared" si="295"/>
        <v>0</v>
      </c>
      <c r="T1313" s="43"/>
    </row>
    <row r="1314" spans="1:20" s="22" customFormat="1" x14ac:dyDescent="0.25">
      <c r="A1314" s="43" t="s">
        <v>23</v>
      </c>
      <c r="B1314" s="44">
        <v>5</v>
      </c>
      <c r="C1314" s="44">
        <v>2013</v>
      </c>
      <c r="D1314" s="44" t="str">
        <f t="shared" si="291"/>
        <v>4X6X5/2013</v>
      </c>
      <c r="E1314" s="55">
        <v>242.24</v>
      </c>
      <c r="F1314" s="55">
        <v>4.8499999999999996</v>
      </c>
      <c r="G1314" s="59">
        <f t="shared" si="286"/>
        <v>9.8835999999999995</v>
      </c>
      <c r="H1314" s="59">
        <f t="shared" si="287"/>
        <v>21.200322</v>
      </c>
      <c r="I1314" s="59">
        <f t="shared" si="288"/>
        <v>278.17392199999995</v>
      </c>
      <c r="J1314" s="59">
        <f t="shared" si="284"/>
        <v>357.75624000484407</v>
      </c>
      <c r="K1314" s="59">
        <f t="shared" si="289"/>
        <v>79.582318004844126</v>
      </c>
      <c r="L1314" s="60">
        <v>3.2500000000000001E-2</v>
      </c>
      <c r="M1314" s="59"/>
      <c r="N1314" s="59">
        <f>SUM(M$1302:M1314)</f>
        <v>0</v>
      </c>
      <c r="O1314" s="59">
        <f>SUM(K$1302:K1314)</f>
        <v>1090.8497710430438</v>
      </c>
      <c r="P1314" s="60">
        <v>0.31183772328186499</v>
      </c>
      <c r="Q1314" s="59">
        <f t="shared" si="292"/>
        <v>1090.8497710430438</v>
      </c>
      <c r="R1314" s="57">
        <f t="shared" si="290"/>
        <v>2.3292307692307692</v>
      </c>
      <c r="S1314" s="61">
        <f t="shared" si="295"/>
        <v>0</v>
      </c>
      <c r="T1314" s="43"/>
    </row>
    <row r="1315" spans="1:20" s="22" customFormat="1" x14ac:dyDescent="0.25">
      <c r="A1315" s="43" t="s">
        <v>23</v>
      </c>
      <c r="B1315" s="44">
        <v>4</v>
      </c>
      <c r="C1315" s="44">
        <v>2013</v>
      </c>
      <c r="D1315" s="44" t="str">
        <f t="shared" si="291"/>
        <v>4X6X4/2013</v>
      </c>
      <c r="E1315" s="55">
        <v>242.24</v>
      </c>
      <c r="F1315" s="55">
        <v>4.8499999999999996</v>
      </c>
      <c r="G1315" s="59">
        <f t="shared" si="286"/>
        <v>9.8835999999999995</v>
      </c>
      <c r="H1315" s="59">
        <f t="shared" si="287"/>
        <v>21.200322</v>
      </c>
      <c r="I1315" s="59">
        <f t="shared" si="288"/>
        <v>278.17392199999995</v>
      </c>
      <c r="J1315" s="59">
        <f t="shared" si="284"/>
        <v>358.12778468059344</v>
      </c>
      <c r="K1315" s="59">
        <f t="shared" si="289"/>
        <v>79.953862680593488</v>
      </c>
      <c r="L1315" s="60">
        <v>3.2500000000000001E-2</v>
      </c>
      <c r="M1315" s="59"/>
      <c r="N1315" s="59">
        <f>SUM(M$1302:M1315)</f>
        <v>0</v>
      </c>
      <c r="O1315" s="59">
        <f>SUM(K$1302:K1315)</f>
        <v>1170.8036337236372</v>
      </c>
      <c r="P1315" s="60">
        <v>0.31320012110202849</v>
      </c>
      <c r="Q1315" s="59">
        <f t="shared" si="292"/>
        <v>1170.8036337236372</v>
      </c>
      <c r="R1315" s="57">
        <f t="shared" si="290"/>
        <v>2.3292307692307692</v>
      </c>
      <c r="S1315" s="61">
        <f t="shared" si="295"/>
        <v>0</v>
      </c>
      <c r="T1315" s="43"/>
    </row>
    <row r="1316" spans="1:20" s="22" customFormat="1" x14ac:dyDescent="0.25">
      <c r="A1316" s="43" t="s">
        <v>23</v>
      </c>
      <c r="B1316" s="44">
        <v>3</v>
      </c>
      <c r="C1316" s="44">
        <v>2013</v>
      </c>
      <c r="D1316" s="44" t="str">
        <f t="shared" si="291"/>
        <v>4X6X3/2013</v>
      </c>
      <c r="E1316" s="55">
        <v>242.24</v>
      </c>
      <c r="F1316" s="55">
        <v>4.8499999999999996</v>
      </c>
      <c r="G1316" s="59">
        <f t="shared" si="286"/>
        <v>9.8835999999999995</v>
      </c>
      <c r="H1316" s="59">
        <f t="shared" si="287"/>
        <v>21.200322</v>
      </c>
      <c r="I1316" s="59">
        <f t="shared" si="288"/>
        <v>278.17392199999995</v>
      </c>
      <c r="J1316" s="59">
        <f t="shared" si="284"/>
        <v>354.04079324735096</v>
      </c>
      <c r="K1316" s="59">
        <f t="shared" si="289"/>
        <v>75.866871247351014</v>
      </c>
      <c r="L1316" s="60">
        <v>3.2500000000000001E-2</v>
      </c>
      <c r="M1316" s="59"/>
      <c r="N1316" s="59">
        <f>SUM(M$1302:M1316)</f>
        <v>0</v>
      </c>
      <c r="O1316" s="59">
        <f>SUM(K$1302:K1316)</f>
        <v>1246.6705049709881</v>
      </c>
      <c r="P1316" s="60">
        <v>0.29821374508023007</v>
      </c>
      <c r="Q1316" s="59">
        <f t="shared" si="292"/>
        <v>1246.6705049709881</v>
      </c>
      <c r="R1316" s="57">
        <f t="shared" si="290"/>
        <v>2.3292307692307692</v>
      </c>
      <c r="S1316" s="61">
        <f t="shared" si="295"/>
        <v>0</v>
      </c>
      <c r="T1316" s="43"/>
    </row>
    <row r="1317" spans="1:20" s="22" customFormat="1" x14ac:dyDescent="0.25">
      <c r="A1317" s="43" t="s">
        <v>23</v>
      </c>
      <c r="B1317" s="44">
        <v>2</v>
      </c>
      <c r="C1317" s="44">
        <v>2013</v>
      </c>
      <c r="D1317" s="44" t="str">
        <f t="shared" si="291"/>
        <v>4X6X2/2013</v>
      </c>
      <c r="E1317" s="55">
        <v>242.24</v>
      </c>
      <c r="F1317" s="55">
        <v>4.8499999999999996</v>
      </c>
      <c r="G1317" s="59">
        <f t="shared" si="286"/>
        <v>9.8835999999999995</v>
      </c>
      <c r="H1317" s="59">
        <f t="shared" si="287"/>
        <v>21.200322</v>
      </c>
      <c r="I1317" s="59">
        <f t="shared" si="288"/>
        <v>278.17392199999995</v>
      </c>
      <c r="J1317" s="59">
        <f t="shared" si="284"/>
        <v>355.81595114259767</v>
      </c>
      <c r="K1317" s="59">
        <f t="shared" si="289"/>
        <v>77.642029142597721</v>
      </c>
      <c r="L1317" s="60">
        <v>3.2500000000000001E-2</v>
      </c>
      <c r="M1317" s="59"/>
      <c r="N1317" s="59">
        <f>SUM(M$1302:M1317)</f>
        <v>0</v>
      </c>
      <c r="O1317" s="59">
        <f>SUM(K$1302:K1317)</f>
        <v>1324.3125341135858</v>
      </c>
      <c r="P1317" s="60">
        <v>0.30472297910990004</v>
      </c>
      <c r="Q1317" s="59">
        <f t="shared" si="292"/>
        <v>1324.3125341135858</v>
      </c>
      <c r="R1317" s="57">
        <f t="shared" si="290"/>
        <v>2.3292307692307692</v>
      </c>
      <c r="S1317" s="61"/>
      <c r="T1317" s="43"/>
    </row>
    <row r="1318" spans="1:20" s="22" customFormat="1" x14ac:dyDescent="0.25">
      <c r="A1318" s="43" t="s">
        <v>23</v>
      </c>
      <c r="B1318" s="44">
        <v>1</v>
      </c>
      <c r="C1318" s="44">
        <v>2013</v>
      </c>
      <c r="D1318" s="44" t="str">
        <f t="shared" si="291"/>
        <v>4X6X1/2013</v>
      </c>
      <c r="E1318" s="55">
        <v>242.24</v>
      </c>
      <c r="F1318" s="55">
        <v>4.8499999999999996</v>
      </c>
      <c r="G1318" s="59">
        <f t="shared" si="286"/>
        <v>9.8835999999999995</v>
      </c>
      <c r="H1318" s="59">
        <f t="shared" si="287"/>
        <v>21.200322</v>
      </c>
      <c r="I1318" s="59">
        <f t="shared" si="288"/>
        <v>278.17392199999995</v>
      </c>
      <c r="J1318" s="59">
        <f t="shared" si="284"/>
        <v>355.98108210959737</v>
      </c>
      <c r="K1318" s="59">
        <f t="shared" si="289"/>
        <v>77.807160109597419</v>
      </c>
      <c r="L1318" s="60">
        <v>3.2500000000000001E-2</v>
      </c>
      <c r="M1318" s="59"/>
      <c r="N1318" s="59">
        <f>SUM(M$1302:M1318)</f>
        <v>0</v>
      </c>
      <c r="O1318" s="59">
        <f>SUM(K$1302:K1318)</f>
        <v>1402.1196942231832</v>
      </c>
      <c r="P1318" s="60">
        <v>0.30532848925219497</v>
      </c>
      <c r="Q1318" s="59">
        <f t="shared" si="292"/>
        <v>1402.1196942231832</v>
      </c>
      <c r="R1318" s="57">
        <f t="shared" si="290"/>
        <v>2.3292307692307692</v>
      </c>
      <c r="S1318" s="61">
        <f>R1318/R1319-1</f>
        <v>0</v>
      </c>
      <c r="T1318" s="43"/>
    </row>
    <row r="1319" spans="1:20" s="22" customFormat="1" x14ac:dyDescent="0.25">
      <c r="A1319" s="43" t="s">
        <v>23</v>
      </c>
      <c r="B1319" s="44">
        <v>12</v>
      </c>
      <c r="C1319" s="44">
        <v>2012</v>
      </c>
      <c r="D1319" s="44" t="str">
        <f t="shared" si="291"/>
        <v>4X6X12/2012</v>
      </c>
      <c r="E1319" s="55">
        <v>242.24</v>
      </c>
      <c r="F1319" s="55">
        <v>4.8499999999999996</v>
      </c>
      <c r="G1319" s="59">
        <f t="shared" si="286"/>
        <v>9.8835999999999995</v>
      </c>
      <c r="H1319" s="59">
        <f t="shared" si="287"/>
        <v>21.200322</v>
      </c>
      <c r="I1319" s="59">
        <f t="shared" si="288"/>
        <v>278.17392199999995</v>
      </c>
      <c r="J1319" s="59">
        <f t="shared" si="284"/>
        <v>358.12778468059344</v>
      </c>
      <c r="K1319" s="59">
        <f t="shared" si="289"/>
        <v>79.953862680593488</v>
      </c>
      <c r="L1319" s="60">
        <v>3.2500000000000001E-2</v>
      </c>
      <c r="M1319" s="59"/>
      <c r="N1319" s="59">
        <f>SUM(M$1302:M1319)</f>
        <v>0</v>
      </c>
      <c r="O1319" s="59">
        <f>SUM(K$1302:K1319)</f>
        <v>1482.0735569037765</v>
      </c>
      <c r="P1319" s="60">
        <v>0.31320012110202849</v>
      </c>
      <c r="Q1319" s="59">
        <f t="shared" si="292"/>
        <v>1482.0735569037765</v>
      </c>
      <c r="R1319" s="57">
        <f t="shared" si="290"/>
        <v>2.3292307692307692</v>
      </c>
      <c r="S1319" s="61">
        <f t="shared" ref="S1319:S1326" si="296">R1319/R1320-1</f>
        <v>0</v>
      </c>
      <c r="T1319" s="43"/>
    </row>
    <row r="1320" spans="1:20" s="22" customFormat="1" x14ac:dyDescent="0.25">
      <c r="A1320" s="43" t="s">
        <v>23</v>
      </c>
      <c r="B1320" s="44">
        <v>11</v>
      </c>
      <c r="C1320" s="44">
        <v>2012</v>
      </c>
      <c r="D1320" s="44" t="str">
        <f t="shared" si="291"/>
        <v>4X6X11/2012</v>
      </c>
      <c r="E1320" s="55">
        <v>242.24</v>
      </c>
      <c r="F1320" s="55">
        <v>4.8499999999999996</v>
      </c>
      <c r="G1320" s="59">
        <f t="shared" si="286"/>
        <v>9.8835999999999995</v>
      </c>
      <c r="H1320" s="59">
        <f t="shared" si="287"/>
        <v>21.200322</v>
      </c>
      <c r="I1320" s="59">
        <f t="shared" si="288"/>
        <v>278.17392199999995</v>
      </c>
      <c r="J1320" s="59">
        <f t="shared" si="284"/>
        <v>345.08243828761732</v>
      </c>
      <c r="K1320" s="59">
        <f t="shared" si="289"/>
        <v>66.908516287617374</v>
      </c>
      <c r="L1320" s="60">
        <v>3.2500000000000001E-2</v>
      </c>
      <c r="M1320" s="59"/>
      <c r="N1320" s="59">
        <f>SUM(M$1302:M1320)</f>
        <v>0</v>
      </c>
      <c r="O1320" s="59">
        <f>SUM(K$1302:K1320)</f>
        <v>1548.982073191394</v>
      </c>
      <c r="P1320" s="60">
        <v>0.26536481986073268</v>
      </c>
      <c r="Q1320" s="59">
        <f t="shared" si="292"/>
        <v>1548.982073191394</v>
      </c>
      <c r="R1320" s="57">
        <f t="shared" si="290"/>
        <v>2.3292307692307692</v>
      </c>
      <c r="S1320" s="61">
        <f t="shared" si="296"/>
        <v>8.8914861098624565E-2</v>
      </c>
      <c r="T1320" s="43"/>
    </row>
    <row r="1321" spans="1:20" s="22" customFormat="1" x14ac:dyDescent="0.25">
      <c r="A1321" s="43" t="s">
        <v>23</v>
      </c>
      <c r="B1321" s="44">
        <v>10</v>
      </c>
      <c r="C1321" s="44">
        <v>2012</v>
      </c>
      <c r="D1321" s="44" t="str">
        <f t="shared" si="291"/>
        <v>4X6X10/2012</v>
      </c>
      <c r="E1321" s="55">
        <v>222.46</v>
      </c>
      <c r="F1321" s="55">
        <v>4.8499999999999996</v>
      </c>
      <c r="G1321" s="59">
        <f t="shared" si="286"/>
        <v>9.0923999999999996</v>
      </c>
      <c r="H1321" s="59">
        <f t="shared" si="287"/>
        <v>19.503198000000001</v>
      </c>
      <c r="I1321" s="59">
        <f t="shared" si="288"/>
        <v>255.905598</v>
      </c>
      <c r="J1321" s="59">
        <f t="shared" si="284"/>
        <v>316.24571128201751</v>
      </c>
      <c r="K1321" s="59">
        <f t="shared" si="289"/>
        <v>60.340113282017512</v>
      </c>
      <c r="L1321" s="60">
        <v>3.2500000000000001E-2</v>
      </c>
      <c r="M1321" s="59"/>
      <c r="N1321" s="59">
        <f>SUM(M$1302:M1321)</f>
        <v>0</v>
      </c>
      <c r="O1321" s="59">
        <f>SUM(K$1302:K1321)</f>
        <v>1609.3221864734114</v>
      </c>
      <c r="P1321" s="60">
        <v>0.2627328168781935</v>
      </c>
      <c r="Q1321" s="59">
        <f t="shared" si="292"/>
        <v>1609.3221864734114</v>
      </c>
      <c r="R1321" s="57">
        <f t="shared" si="290"/>
        <v>2.1390384615384614</v>
      </c>
      <c r="S1321" s="61">
        <f t="shared" si="296"/>
        <v>0</v>
      </c>
      <c r="T1321" s="43"/>
    </row>
    <row r="1322" spans="1:20" s="22" customFormat="1" x14ac:dyDescent="0.25">
      <c r="A1322" s="43" t="s">
        <v>23</v>
      </c>
      <c r="B1322" s="44">
        <v>9</v>
      </c>
      <c r="C1322" s="44">
        <v>2012</v>
      </c>
      <c r="D1322" s="44" t="str">
        <f t="shared" si="291"/>
        <v>4X6X9/2012</v>
      </c>
      <c r="E1322" s="55">
        <v>222.46</v>
      </c>
      <c r="F1322" s="55">
        <v>4.8499999999999996</v>
      </c>
      <c r="G1322" s="59">
        <f t="shared" si="286"/>
        <v>9.0923999999999996</v>
      </c>
      <c r="H1322" s="59">
        <f t="shared" si="287"/>
        <v>19.503198000000001</v>
      </c>
      <c r="I1322" s="59">
        <f t="shared" si="288"/>
        <v>255.905598</v>
      </c>
      <c r="J1322" s="59">
        <f t="shared" si="284"/>
        <v>312.32411585429378</v>
      </c>
      <c r="K1322" s="59">
        <f t="shared" si="289"/>
        <v>56.418517854293782</v>
      </c>
      <c r="L1322" s="60">
        <v>3.2500000000000001E-2</v>
      </c>
      <c r="M1322" s="59"/>
      <c r="N1322" s="59">
        <f>SUM(M$1302:M1322)</f>
        <v>0</v>
      </c>
      <c r="O1322" s="59">
        <f>SUM(K$1302:K1322)</f>
        <v>1665.7407043277053</v>
      </c>
      <c r="P1322" s="60">
        <v>0.24707433657491346</v>
      </c>
      <c r="Q1322" s="59">
        <f t="shared" si="292"/>
        <v>1665.7407043277053</v>
      </c>
      <c r="R1322" s="57">
        <f t="shared" si="290"/>
        <v>2.1390384615384614</v>
      </c>
      <c r="S1322" s="61">
        <f t="shared" si="296"/>
        <v>0</v>
      </c>
      <c r="T1322" s="43"/>
    </row>
    <row r="1323" spans="1:20" s="22" customFormat="1" x14ac:dyDescent="0.25">
      <c r="A1323" s="43" t="s">
        <v>23</v>
      </c>
      <c r="B1323" s="44">
        <v>8</v>
      </c>
      <c r="C1323" s="44">
        <v>2012</v>
      </c>
      <c r="D1323" s="44" t="str">
        <f t="shared" si="291"/>
        <v>4X6X8/2012</v>
      </c>
      <c r="E1323" s="55">
        <v>222.46</v>
      </c>
      <c r="F1323" s="55">
        <v>4.8499999999999996</v>
      </c>
      <c r="G1323" s="59">
        <f t="shared" si="286"/>
        <v>9.0923999999999996</v>
      </c>
      <c r="H1323" s="59">
        <f t="shared" si="287"/>
        <v>19.503198000000001</v>
      </c>
      <c r="I1323" s="59">
        <f t="shared" si="288"/>
        <v>255.905598</v>
      </c>
      <c r="J1323" s="59">
        <f t="shared" si="284"/>
        <v>312.98459508422616</v>
      </c>
      <c r="K1323" s="59">
        <f t="shared" si="289"/>
        <v>57.07899708422616</v>
      </c>
      <c r="L1323" s="60">
        <v>3.2500000000000001E-2</v>
      </c>
      <c r="M1323" s="59"/>
      <c r="N1323" s="59">
        <f>SUM(M$1302:M1323)</f>
        <v>0</v>
      </c>
      <c r="O1323" s="59">
        <f>SUM(K$1302:K1323)</f>
        <v>1722.8197014119314</v>
      </c>
      <c r="P1323" s="60">
        <v>0.24971155431020273</v>
      </c>
      <c r="Q1323" s="59">
        <f t="shared" si="292"/>
        <v>1722.8197014119314</v>
      </c>
      <c r="R1323" s="57">
        <f t="shared" si="290"/>
        <v>2.1390384615384614</v>
      </c>
      <c r="S1323" s="61">
        <f t="shared" si="296"/>
        <v>0</v>
      </c>
      <c r="T1323" s="43"/>
    </row>
    <row r="1324" spans="1:20" s="22" customFormat="1" x14ac:dyDescent="0.25">
      <c r="A1324" s="43" t="s">
        <v>23</v>
      </c>
      <c r="B1324" s="44">
        <v>7</v>
      </c>
      <c r="C1324" s="44">
        <v>2012</v>
      </c>
      <c r="D1324" s="44" t="str">
        <f t="shared" si="291"/>
        <v>4X6X7/2012</v>
      </c>
      <c r="E1324" s="55">
        <v>222.46</v>
      </c>
      <c r="F1324" s="55">
        <v>4.8499999999999996</v>
      </c>
      <c r="G1324" s="59">
        <f t="shared" si="286"/>
        <v>9.0923999999999996</v>
      </c>
      <c r="H1324" s="59">
        <f t="shared" si="287"/>
        <v>19.503198000000001</v>
      </c>
      <c r="I1324" s="59">
        <f t="shared" si="288"/>
        <v>255.905598</v>
      </c>
      <c r="J1324" s="59">
        <f t="shared" si="284"/>
        <v>315.87419171518059</v>
      </c>
      <c r="K1324" s="59">
        <f t="shared" si="289"/>
        <v>59.968593715180589</v>
      </c>
      <c r="L1324" s="60">
        <v>3.2500000000000001E-2</v>
      </c>
      <c r="M1324" s="59"/>
      <c r="N1324" s="59">
        <f>SUM(M$1302:M1324)</f>
        <v>0</v>
      </c>
      <c r="O1324" s="59">
        <f>SUM(K$1302:K1324)</f>
        <v>1782.788295127112</v>
      </c>
      <c r="P1324" s="60">
        <v>0.26124938190209329</v>
      </c>
      <c r="Q1324" s="59">
        <f t="shared" si="292"/>
        <v>1782.788295127112</v>
      </c>
      <c r="R1324" s="57">
        <f t="shared" si="290"/>
        <v>2.1390384615384614</v>
      </c>
      <c r="S1324" s="61">
        <f t="shared" si="296"/>
        <v>0</v>
      </c>
      <c r="T1324" s="43"/>
    </row>
    <row r="1325" spans="1:20" s="22" customFormat="1" x14ac:dyDescent="0.25">
      <c r="A1325" s="43" t="s">
        <v>23</v>
      </c>
      <c r="B1325" s="44">
        <v>6</v>
      </c>
      <c r="C1325" s="44">
        <v>2012</v>
      </c>
      <c r="D1325" s="44" t="str">
        <f t="shared" si="291"/>
        <v>4X6X6/2012</v>
      </c>
      <c r="E1325" s="55">
        <v>222.46</v>
      </c>
      <c r="F1325" s="55">
        <v>4.8499999999999996</v>
      </c>
      <c r="G1325" s="59">
        <f t="shared" si="286"/>
        <v>9.0923999999999996</v>
      </c>
      <c r="H1325" s="59">
        <f t="shared" si="287"/>
        <v>19.503198000000001</v>
      </c>
      <c r="I1325" s="59">
        <f t="shared" si="288"/>
        <v>255.905598</v>
      </c>
      <c r="J1325" s="59">
        <f t="shared" si="284"/>
        <v>317.071310319433</v>
      </c>
      <c r="K1325" s="59">
        <f t="shared" si="289"/>
        <v>61.165712319432998</v>
      </c>
      <c r="L1325" s="60">
        <v>3.2500000000000001E-2</v>
      </c>
      <c r="M1325" s="59"/>
      <c r="N1325" s="59">
        <f>SUM(M$1302:M1325)</f>
        <v>0</v>
      </c>
      <c r="O1325" s="59">
        <f>SUM(K$1302:K1325)</f>
        <v>1843.9540074465449</v>
      </c>
      <c r="P1325" s="60">
        <v>0.26602933904730508</v>
      </c>
      <c r="Q1325" s="59">
        <f t="shared" si="292"/>
        <v>1843.9540074465449</v>
      </c>
      <c r="R1325" s="57">
        <f t="shared" si="290"/>
        <v>2.1390384615384614</v>
      </c>
      <c r="S1325" s="61">
        <f t="shared" si="296"/>
        <v>0</v>
      </c>
      <c r="T1325" s="43"/>
    </row>
    <row r="1326" spans="1:20" s="22" customFormat="1" x14ac:dyDescent="0.25">
      <c r="A1326" s="43" t="s">
        <v>23</v>
      </c>
      <c r="B1326" s="44">
        <v>5</v>
      </c>
      <c r="C1326" s="44">
        <v>2012</v>
      </c>
      <c r="D1326" s="44" t="str">
        <f t="shared" si="291"/>
        <v>4X6X5/2012</v>
      </c>
      <c r="E1326" s="55">
        <v>222.46</v>
      </c>
      <c r="F1326" s="55">
        <v>4.8499999999999996</v>
      </c>
      <c r="G1326" s="59">
        <f t="shared" si="286"/>
        <v>9.0923999999999996</v>
      </c>
      <c r="H1326" s="59">
        <f t="shared" si="287"/>
        <v>19.503198000000001</v>
      </c>
      <c r="I1326" s="59">
        <f t="shared" si="288"/>
        <v>255.905598</v>
      </c>
      <c r="J1326" s="59">
        <f t="shared" si="284"/>
        <v>317.071310319433</v>
      </c>
      <c r="K1326" s="59">
        <f t="shared" si="289"/>
        <v>61.165712319432998</v>
      </c>
      <c r="L1326" s="60">
        <v>3.2500000000000001E-2</v>
      </c>
      <c r="M1326" s="59"/>
      <c r="N1326" s="59">
        <f>SUM(M$1302:M1326)</f>
        <v>0</v>
      </c>
      <c r="O1326" s="59">
        <f>SUM(K$1302:K1326)</f>
        <v>1905.1197197659778</v>
      </c>
      <c r="P1326" s="60">
        <v>0.26602933904730508</v>
      </c>
      <c r="Q1326" s="59">
        <f t="shared" si="292"/>
        <v>1905.1197197659778</v>
      </c>
      <c r="R1326" s="57">
        <f t="shared" si="290"/>
        <v>2.1390384615384614</v>
      </c>
      <c r="S1326" s="61">
        <f t="shared" si="296"/>
        <v>0</v>
      </c>
      <c r="T1326" s="43"/>
    </row>
    <row r="1327" spans="1:20" s="22" customFormat="1" x14ac:dyDescent="0.25">
      <c r="A1327" s="43" t="s">
        <v>23</v>
      </c>
      <c r="B1327" s="44">
        <v>4</v>
      </c>
      <c r="C1327" s="44">
        <v>2012</v>
      </c>
      <c r="D1327" s="44" t="str">
        <f t="shared" si="291"/>
        <v>4X6X4/2012</v>
      </c>
      <c r="E1327" s="55">
        <v>222.46</v>
      </c>
      <c r="F1327" s="55">
        <v>4.8499999999999996</v>
      </c>
      <c r="G1327" s="59">
        <f t="shared" si="286"/>
        <v>9.0923999999999996</v>
      </c>
      <c r="H1327" s="59">
        <f t="shared" si="287"/>
        <v>19.503198000000001</v>
      </c>
      <c r="I1327" s="59">
        <f t="shared" si="288"/>
        <v>255.905598</v>
      </c>
      <c r="J1327" s="59">
        <f t="shared" si="284"/>
        <v>315.87419171518059</v>
      </c>
      <c r="K1327" s="59">
        <f t="shared" si="289"/>
        <v>59.968593715180589</v>
      </c>
      <c r="L1327" s="60">
        <v>3.2500000000000001E-2</v>
      </c>
      <c r="M1327" s="59"/>
      <c r="N1327" s="59">
        <f>SUM(M$1302:M1327)</f>
        <v>0</v>
      </c>
      <c r="O1327" s="59">
        <f>SUM(K$1302:K1327)</f>
        <v>1965.0883134811584</v>
      </c>
      <c r="P1327" s="60">
        <v>0.26124938190209329</v>
      </c>
      <c r="Q1327" s="59">
        <f t="shared" si="292"/>
        <v>1965.0883134811584</v>
      </c>
      <c r="R1327" s="57">
        <f t="shared" si="290"/>
        <v>2.1390384615384614</v>
      </c>
      <c r="S1327" s="61"/>
      <c r="T1327" s="43"/>
    </row>
    <row r="1328" spans="1:20" s="22" customFormat="1" x14ac:dyDescent="0.25">
      <c r="A1328" s="43" t="s">
        <v>23</v>
      </c>
      <c r="B1328" s="44">
        <v>3</v>
      </c>
      <c r="C1328" s="44">
        <v>2012</v>
      </c>
      <c r="D1328" s="44" t="str">
        <f t="shared" si="291"/>
        <v>4X6X3/2012</v>
      </c>
      <c r="E1328" s="55">
        <v>222.46</v>
      </c>
      <c r="F1328" s="55">
        <v>4.8499999999999996</v>
      </c>
      <c r="G1328" s="59">
        <f t="shared" si="286"/>
        <v>9.0923999999999996</v>
      </c>
      <c r="H1328" s="59">
        <f t="shared" si="287"/>
        <v>19.503198000000001</v>
      </c>
      <c r="I1328" s="59">
        <f t="shared" si="288"/>
        <v>255.905598</v>
      </c>
      <c r="J1328" s="59">
        <f t="shared" si="284"/>
        <v>313.14971489170921</v>
      </c>
      <c r="K1328" s="59">
        <f t="shared" si="289"/>
        <v>57.244116891709211</v>
      </c>
      <c r="L1328" s="60">
        <v>3.2500000000000001E-2</v>
      </c>
      <c r="M1328" s="59"/>
      <c r="N1328" s="59">
        <f>SUM(M$1302:M1328)</f>
        <v>0</v>
      </c>
      <c r="O1328" s="59">
        <f>SUM(K$1302:K1328)</f>
        <v>2022.3324303728675</v>
      </c>
      <c r="P1328" s="60">
        <v>0.25037085874402504</v>
      </c>
      <c r="Q1328" s="59">
        <f t="shared" si="292"/>
        <v>2022.3324303728675</v>
      </c>
      <c r="R1328" s="57">
        <f t="shared" si="290"/>
        <v>2.1390384615384614</v>
      </c>
      <c r="S1328" s="61">
        <f>R1328/R1329-1</f>
        <v>0</v>
      </c>
      <c r="T1328" s="43"/>
    </row>
    <row r="1329" spans="1:20" s="22" customFormat="1" x14ac:dyDescent="0.25">
      <c r="A1329" s="43" t="s">
        <v>23</v>
      </c>
      <c r="B1329" s="44">
        <v>2</v>
      </c>
      <c r="C1329" s="44">
        <v>2012</v>
      </c>
      <c r="D1329" s="44" t="str">
        <f t="shared" si="291"/>
        <v>4X6X2/2012</v>
      </c>
      <c r="E1329" s="55">
        <v>222.46</v>
      </c>
      <c r="F1329" s="55">
        <v>4.8499999999999996</v>
      </c>
      <c r="G1329" s="59">
        <f t="shared" si="286"/>
        <v>9.0923999999999996</v>
      </c>
      <c r="H1329" s="59">
        <f t="shared" si="287"/>
        <v>19.503198000000001</v>
      </c>
      <c r="I1329" s="59">
        <f t="shared" si="288"/>
        <v>255.905598</v>
      </c>
      <c r="J1329" s="59">
        <f t="shared" si="284"/>
        <v>314.26427359222021</v>
      </c>
      <c r="K1329" s="59">
        <f t="shared" si="289"/>
        <v>58.358675592220209</v>
      </c>
      <c r="L1329" s="60">
        <v>3.2500000000000001E-2</v>
      </c>
      <c r="M1329" s="59"/>
      <c r="N1329" s="59">
        <f>SUM(M$1302:M1329)</f>
        <v>0</v>
      </c>
      <c r="O1329" s="59">
        <f>SUM(K$1302:K1329)</f>
        <v>2080.6911059650879</v>
      </c>
      <c r="P1329" s="60">
        <v>0.25482116367232571</v>
      </c>
      <c r="Q1329" s="59">
        <f t="shared" si="292"/>
        <v>2080.6911059650879</v>
      </c>
      <c r="R1329" s="57">
        <f t="shared" si="290"/>
        <v>2.1390384615384614</v>
      </c>
      <c r="S1329" s="61">
        <f t="shared" ref="S1329:S1336" si="297">R1329/R1330-1</f>
        <v>0</v>
      </c>
      <c r="T1329" s="43"/>
    </row>
    <row r="1330" spans="1:20" s="22" customFormat="1" x14ac:dyDescent="0.25">
      <c r="A1330" s="43" t="s">
        <v>23</v>
      </c>
      <c r="B1330" s="44">
        <v>1</v>
      </c>
      <c r="C1330" s="44">
        <v>2012</v>
      </c>
      <c r="D1330" s="44" t="str">
        <f t="shared" si="291"/>
        <v>4X6X1/2012</v>
      </c>
      <c r="E1330" s="55">
        <v>222.46</v>
      </c>
      <c r="F1330" s="55">
        <v>4.8499999999999996</v>
      </c>
      <c r="G1330" s="59">
        <f t="shared" si="286"/>
        <v>9.0923999999999996</v>
      </c>
      <c r="H1330" s="59">
        <f t="shared" si="287"/>
        <v>19.503198000000001</v>
      </c>
      <c r="I1330" s="59">
        <f t="shared" si="288"/>
        <v>255.905598</v>
      </c>
      <c r="J1330" s="59">
        <f t="shared" si="284"/>
        <v>315.33755234086044</v>
      </c>
      <c r="K1330" s="59">
        <f t="shared" si="289"/>
        <v>59.431954340860443</v>
      </c>
      <c r="L1330" s="60">
        <v>3.2500000000000001E-2</v>
      </c>
      <c r="M1330" s="59"/>
      <c r="N1330" s="59">
        <f>SUM(M$1302:M1330)</f>
        <v>0</v>
      </c>
      <c r="O1330" s="59">
        <f>SUM(K$1302:K1330)</f>
        <v>2140.1230603059485</v>
      </c>
      <c r="P1330" s="60">
        <v>0.25910664249217075</v>
      </c>
      <c r="Q1330" s="59">
        <f t="shared" si="292"/>
        <v>2140.1230603059485</v>
      </c>
      <c r="R1330" s="57">
        <f t="shared" si="290"/>
        <v>2.1390384615384614</v>
      </c>
      <c r="S1330" s="61">
        <f t="shared" si="297"/>
        <v>0</v>
      </c>
      <c r="T1330" s="43"/>
    </row>
    <row r="1331" spans="1:20" s="22" customFormat="1" x14ac:dyDescent="0.25">
      <c r="A1331" s="43" t="s">
        <v>23</v>
      </c>
      <c r="B1331" s="44">
        <v>12</v>
      </c>
      <c r="C1331" s="44">
        <v>2011</v>
      </c>
      <c r="D1331" s="44" t="str">
        <f t="shared" si="291"/>
        <v>4X6X12/2011</v>
      </c>
      <c r="E1331" s="55">
        <v>222.46</v>
      </c>
      <c r="F1331" s="55">
        <v>4.8499999999999996</v>
      </c>
      <c r="G1331" s="59">
        <f t="shared" si="286"/>
        <v>9.0923999999999996</v>
      </c>
      <c r="H1331" s="59">
        <f t="shared" si="287"/>
        <v>19.503198000000001</v>
      </c>
      <c r="I1331" s="59">
        <f t="shared" si="288"/>
        <v>255.905598</v>
      </c>
      <c r="J1331" s="59">
        <f t="shared" si="284"/>
        <v>310.09499845327178</v>
      </c>
      <c r="K1331" s="59">
        <f t="shared" si="289"/>
        <v>54.189400453271787</v>
      </c>
      <c r="L1331" s="60">
        <v>3.2500000000000001E-2</v>
      </c>
      <c r="M1331" s="59"/>
      <c r="N1331" s="59">
        <f>SUM(M$1302:M1331)</f>
        <v>0</v>
      </c>
      <c r="O1331" s="59">
        <f>SUM(K$1302:K1331)</f>
        <v>2194.3124607592204</v>
      </c>
      <c r="P1331" s="60">
        <v>0.23817372671831216</v>
      </c>
      <c r="Q1331" s="59">
        <f t="shared" si="292"/>
        <v>2194.3124607592204</v>
      </c>
      <c r="R1331" s="57">
        <f t="shared" si="290"/>
        <v>2.1390384615384614</v>
      </c>
      <c r="S1331" s="61">
        <f t="shared" si="297"/>
        <v>0</v>
      </c>
      <c r="T1331" s="43"/>
    </row>
    <row r="1332" spans="1:20" s="22" customFormat="1" x14ac:dyDescent="0.25">
      <c r="A1332" s="43" t="s">
        <v>23</v>
      </c>
      <c r="B1332" s="44">
        <v>11</v>
      </c>
      <c r="C1332" s="44">
        <v>2011</v>
      </c>
      <c r="D1332" s="44" t="str">
        <f t="shared" si="291"/>
        <v>4X6X11/2011</v>
      </c>
      <c r="E1332" s="55">
        <v>222.46</v>
      </c>
      <c r="F1332" s="55">
        <v>4.8499999999999996</v>
      </c>
      <c r="G1332" s="59">
        <f t="shared" si="286"/>
        <v>9.0923999999999996</v>
      </c>
      <c r="H1332" s="59">
        <f t="shared" si="287"/>
        <v>19.503198000000001</v>
      </c>
      <c r="I1332" s="59">
        <f t="shared" si="288"/>
        <v>255.905598</v>
      </c>
      <c r="J1332" s="59">
        <f t="shared" si="284"/>
        <v>309.64091898269322</v>
      </c>
      <c r="K1332" s="59">
        <f t="shared" si="289"/>
        <v>53.735320982693224</v>
      </c>
      <c r="L1332" s="60">
        <v>3.2500000000000001E-2</v>
      </c>
      <c r="M1332" s="59"/>
      <c r="N1332" s="59">
        <f>SUM(M$1302:M1332)</f>
        <v>0</v>
      </c>
      <c r="O1332" s="59">
        <f>SUM(K$1302:K1332)</f>
        <v>2248.0477817419137</v>
      </c>
      <c r="P1332" s="60">
        <v>0.23636063952530079</v>
      </c>
      <c r="Q1332" s="59">
        <f t="shared" si="292"/>
        <v>2248.0477817419137</v>
      </c>
      <c r="R1332" s="57">
        <f t="shared" si="290"/>
        <v>2.1390384615384614</v>
      </c>
      <c r="S1332" s="61">
        <f t="shared" si="297"/>
        <v>0</v>
      </c>
      <c r="T1332" s="43"/>
    </row>
    <row r="1333" spans="1:20" s="22" customFormat="1" x14ac:dyDescent="0.25">
      <c r="A1333" s="43" t="s">
        <v>23</v>
      </c>
      <c r="B1333" s="44">
        <v>10</v>
      </c>
      <c r="C1333" s="44">
        <v>2011</v>
      </c>
      <c r="D1333" s="44" t="str">
        <f t="shared" si="291"/>
        <v>4X6X10/2011</v>
      </c>
      <c r="E1333" s="55">
        <v>222.46</v>
      </c>
      <c r="F1333" s="55">
        <v>4.8499999999999996</v>
      </c>
      <c r="G1333" s="59">
        <f t="shared" si="286"/>
        <v>9.0923999999999996</v>
      </c>
      <c r="H1333" s="59">
        <f t="shared" si="287"/>
        <v>19.503198000000001</v>
      </c>
      <c r="I1333" s="59">
        <f t="shared" si="288"/>
        <v>255.905598</v>
      </c>
      <c r="J1333" s="59">
        <f t="shared" si="284"/>
        <v>310.63163782759187</v>
      </c>
      <c r="K1333" s="59">
        <f t="shared" si="289"/>
        <v>54.726039827591876</v>
      </c>
      <c r="L1333" s="60">
        <v>3.2500000000000001E-2</v>
      </c>
      <c r="M1333" s="59"/>
      <c r="N1333" s="59">
        <f>SUM(M$1302:M1333)</f>
        <v>0</v>
      </c>
      <c r="O1333" s="59">
        <f>SUM(K$1302:K1333)</f>
        <v>2302.7738215695053</v>
      </c>
      <c r="P1333" s="60">
        <v>0.24031646612823471</v>
      </c>
      <c r="Q1333" s="59">
        <f t="shared" si="292"/>
        <v>2302.7738215695053</v>
      </c>
      <c r="R1333" s="57">
        <f t="shared" si="290"/>
        <v>2.1390384615384614</v>
      </c>
      <c r="S1333" s="61">
        <f t="shared" si="297"/>
        <v>0</v>
      </c>
      <c r="T1333" s="43"/>
    </row>
    <row r="1334" spans="1:20" s="22" customFormat="1" x14ac:dyDescent="0.25">
      <c r="A1334" s="43" t="s">
        <v>23</v>
      </c>
      <c r="B1334" s="44">
        <v>9</v>
      </c>
      <c r="C1334" s="44">
        <v>2011</v>
      </c>
      <c r="D1334" s="44" t="str">
        <f t="shared" si="291"/>
        <v>4X6X9/2011</v>
      </c>
      <c r="E1334" s="55">
        <v>222.46</v>
      </c>
      <c r="F1334" s="55">
        <v>4.8499999999999996</v>
      </c>
      <c r="G1334" s="59">
        <f t="shared" si="286"/>
        <v>9.0923999999999996</v>
      </c>
      <c r="H1334" s="59">
        <f t="shared" si="287"/>
        <v>19.503198000000001</v>
      </c>
      <c r="I1334" s="59">
        <f t="shared" si="288"/>
        <v>255.905598</v>
      </c>
      <c r="J1334" s="59">
        <f t="shared" si="284"/>
        <v>310.75547768320428</v>
      </c>
      <c r="K1334" s="59">
        <f t="shared" si="289"/>
        <v>54.849879683204279</v>
      </c>
      <c r="L1334" s="60">
        <v>3.2500000000000001E-2</v>
      </c>
      <c r="M1334" s="59"/>
      <c r="N1334" s="59">
        <f>SUM(M$1302:M1334)</f>
        <v>0</v>
      </c>
      <c r="O1334" s="59">
        <f>SUM(K$1302:K1334)</f>
        <v>2357.6237012527095</v>
      </c>
      <c r="P1334" s="60">
        <v>0.24081094445360143</v>
      </c>
      <c r="Q1334" s="59">
        <f t="shared" si="292"/>
        <v>2357.6237012527095</v>
      </c>
      <c r="R1334" s="57">
        <f t="shared" si="290"/>
        <v>2.1390384615384614</v>
      </c>
      <c r="S1334" s="61">
        <f t="shared" si="297"/>
        <v>0</v>
      </c>
      <c r="T1334" s="43"/>
    </row>
    <row r="1335" spans="1:20" s="22" customFormat="1" x14ac:dyDescent="0.25">
      <c r="A1335" s="43" t="s">
        <v>23</v>
      </c>
      <c r="B1335" s="44">
        <v>8</v>
      </c>
      <c r="C1335" s="44">
        <v>2011</v>
      </c>
      <c r="D1335" s="44" t="str">
        <f t="shared" si="291"/>
        <v>4X6X8/2011</v>
      </c>
      <c r="E1335" s="55">
        <v>222.46</v>
      </c>
      <c r="F1335" s="55">
        <v>4.8499999999999996</v>
      </c>
      <c r="G1335" s="59">
        <f t="shared" si="286"/>
        <v>9.0923999999999996</v>
      </c>
      <c r="H1335" s="59">
        <f t="shared" si="287"/>
        <v>19.503198000000001</v>
      </c>
      <c r="I1335" s="59">
        <f t="shared" si="288"/>
        <v>255.905598</v>
      </c>
      <c r="J1335" s="59">
        <f t="shared" si="284"/>
        <v>310.87931753881657</v>
      </c>
      <c r="K1335" s="59">
        <f t="shared" si="289"/>
        <v>54.973719538816567</v>
      </c>
      <c r="L1335" s="60">
        <v>3.2500000000000001E-2</v>
      </c>
      <c r="M1335" s="59"/>
      <c r="N1335" s="59">
        <f>SUM(M$1302:M1335)</f>
        <v>0</v>
      </c>
      <c r="O1335" s="59">
        <f>SUM(K$1302:K1335)</f>
        <v>2412.597420791526</v>
      </c>
      <c r="P1335" s="60">
        <v>0.24130542277896819</v>
      </c>
      <c r="Q1335" s="59">
        <f t="shared" si="292"/>
        <v>2412.597420791526</v>
      </c>
      <c r="R1335" s="57">
        <f t="shared" si="290"/>
        <v>2.1390384615384614</v>
      </c>
      <c r="S1335" s="61">
        <f t="shared" si="297"/>
        <v>0</v>
      </c>
      <c r="T1335" s="43"/>
    </row>
    <row r="1336" spans="1:20" s="22" customFormat="1" x14ac:dyDescent="0.25">
      <c r="A1336" s="43" t="s">
        <v>23</v>
      </c>
      <c r="B1336" s="44">
        <v>7</v>
      </c>
      <c r="C1336" s="44">
        <v>2011</v>
      </c>
      <c r="D1336" s="44" t="str">
        <f t="shared" si="291"/>
        <v>4X6X7/2011</v>
      </c>
      <c r="E1336" s="55">
        <v>222.46</v>
      </c>
      <c r="F1336" s="55">
        <v>4.8499999999999996</v>
      </c>
      <c r="G1336" s="59">
        <f t="shared" si="286"/>
        <v>9.0923999999999996</v>
      </c>
      <c r="H1336" s="59">
        <f t="shared" si="287"/>
        <v>19.503198000000001</v>
      </c>
      <c r="I1336" s="59">
        <f t="shared" si="288"/>
        <v>255.905598</v>
      </c>
      <c r="J1336" s="59">
        <f t="shared" si="284"/>
        <v>313.14971489170921</v>
      </c>
      <c r="K1336" s="59">
        <f t="shared" si="289"/>
        <v>57.244116891709211</v>
      </c>
      <c r="L1336" s="60">
        <v>3.2500000000000001E-2</v>
      </c>
      <c r="M1336" s="59"/>
      <c r="N1336" s="59">
        <f>SUM(M$1302:M1336)</f>
        <v>0</v>
      </c>
      <c r="O1336" s="59">
        <f>SUM(K$1302:K1336)</f>
        <v>2469.8415376832354</v>
      </c>
      <c r="P1336" s="60">
        <v>0.25037085874402504</v>
      </c>
      <c r="Q1336" s="59">
        <f t="shared" si="292"/>
        <v>2469.8415376832354</v>
      </c>
      <c r="R1336" s="57">
        <f t="shared" si="290"/>
        <v>2.1390384615384614</v>
      </c>
      <c r="S1336" s="61">
        <f t="shared" si="297"/>
        <v>0</v>
      </c>
      <c r="T1336" s="43"/>
    </row>
    <row r="1337" spans="1:20" s="22" customFormat="1" x14ac:dyDescent="0.25">
      <c r="A1337" s="43" t="s">
        <v>23</v>
      </c>
      <c r="B1337" s="44">
        <v>6</v>
      </c>
      <c r="C1337" s="44">
        <v>2011</v>
      </c>
      <c r="D1337" s="44" t="str">
        <f t="shared" si="291"/>
        <v>4X6X6/2011</v>
      </c>
      <c r="E1337" s="55">
        <v>222.46</v>
      </c>
      <c r="F1337" s="55">
        <v>4.8499999999999996</v>
      </c>
      <c r="G1337" s="59">
        <f t="shared" si="286"/>
        <v>9.0923999999999996</v>
      </c>
      <c r="H1337" s="59">
        <f t="shared" si="287"/>
        <v>19.503198000000001</v>
      </c>
      <c r="I1337" s="59">
        <f t="shared" si="288"/>
        <v>255.905598</v>
      </c>
      <c r="J1337" s="59">
        <f t="shared" si="284"/>
        <v>312.86075522861387</v>
      </c>
      <c r="K1337" s="59">
        <f t="shared" si="289"/>
        <v>56.955157228613871</v>
      </c>
      <c r="L1337" s="60">
        <v>3.2500000000000001E-2</v>
      </c>
      <c r="M1337" s="59"/>
      <c r="N1337" s="59">
        <f>SUM(M$1302:M1337)</f>
        <v>0</v>
      </c>
      <c r="O1337" s="59">
        <f>SUM(K$1302:K1337)</f>
        <v>2526.796694911849</v>
      </c>
      <c r="P1337" s="60">
        <v>0.24921707598483597</v>
      </c>
      <c r="Q1337" s="59">
        <f t="shared" si="292"/>
        <v>2526.796694911849</v>
      </c>
      <c r="R1337" s="57">
        <f t="shared" si="290"/>
        <v>2.1390384615384614</v>
      </c>
      <c r="S1337" s="61"/>
      <c r="T1337" s="43"/>
    </row>
    <row r="1338" spans="1:20" s="22" customFormat="1" x14ac:dyDescent="0.25">
      <c r="A1338" s="43" t="s">
        <v>23</v>
      </c>
      <c r="B1338" s="44">
        <v>5</v>
      </c>
      <c r="C1338" s="44">
        <v>2011</v>
      </c>
      <c r="D1338" s="44" t="str">
        <f t="shared" si="291"/>
        <v>4X6X5/2011</v>
      </c>
      <c r="E1338" s="55">
        <v>222.46</v>
      </c>
      <c r="F1338" s="55">
        <v>4.8499999999999996</v>
      </c>
      <c r="G1338" s="59">
        <f t="shared" si="286"/>
        <v>9.0923999999999996</v>
      </c>
      <c r="H1338" s="59">
        <f t="shared" si="287"/>
        <v>19.503198000000001</v>
      </c>
      <c r="I1338" s="59">
        <f t="shared" si="288"/>
        <v>255.905598</v>
      </c>
      <c r="J1338" s="59">
        <f t="shared" si="284"/>
        <v>310.63163782759187</v>
      </c>
      <c r="K1338" s="59">
        <f t="shared" si="289"/>
        <v>54.726039827591876</v>
      </c>
      <c r="L1338" s="60">
        <v>3.2500000000000001E-2</v>
      </c>
      <c r="M1338" s="59"/>
      <c r="N1338" s="59">
        <f>SUM(M$1302:M1338)</f>
        <v>0</v>
      </c>
      <c r="O1338" s="59">
        <f>SUM(K$1302:K1338)</f>
        <v>2581.5227347394411</v>
      </c>
      <c r="P1338" s="60">
        <v>0.24031646612823471</v>
      </c>
      <c r="Q1338" s="59">
        <f t="shared" si="292"/>
        <v>2581.5227347394411</v>
      </c>
      <c r="R1338" s="57">
        <f t="shared" si="290"/>
        <v>2.1390384615384614</v>
      </c>
      <c r="S1338" s="61">
        <f>R1338/R1339-1</f>
        <v>0</v>
      </c>
      <c r="T1338" s="43"/>
    </row>
    <row r="1339" spans="1:20" s="22" customFormat="1" x14ac:dyDescent="0.25">
      <c r="A1339" s="43" t="s">
        <v>23</v>
      </c>
      <c r="B1339" s="44">
        <v>4</v>
      </c>
      <c r="C1339" s="44">
        <v>2011</v>
      </c>
      <c r="D1339" s="44" t="str">
        <f t="shared" si="291"/>
        <v>4X6X4/2011</v>
      </c>
      <c r="E1339" s="55">
        <v>222.46</v>
      </c>
      <c r="F1339" s="55">
        <v>4.8499999999999996</v>
      </c>
      <c r="G1339" s="59">
        <f t="shared" si="286"/>
        <v>9.0923999999999996</v>
      </c>
      <c r="H1339" s="59">
        <f t="shared" si="287"/>
        <v>19.503198000000001</v>
      </c>
      <c r="I1339" s="59">
        <f t="shared" si="288"/>
        <v>255.905598</v>
      </c>
      <c r="J1339" s="59">
        <f t="shared" si="284"/>
        <v>307.65948129289609</v>
      </c>
      <c r="K1339" s="59">
        <f t="shared" si="289"/>
        <v>51.753883292896091</v>
      </c>
      <c r="L1339" s="60">
        <v>3.2500000000000001E-2</v>
      </c>
      <c r="M1339" s="59"/>
      <c r="N1339" s="59">
        <f>SUM(M$1302:M1339)</f>
        <v>0</v>
      </c>
      <c r="O1339" s="59">
        <f>SUM(K$1302:K1339)</f>
        <v>2633.2766180323374</v>
      </c>
      <c r="P1339" s="60">
        <v>0.22844898631943297</v>
      </c>
      <c r="Q1339" s="59">
        <f t="shared" si="292"/>
        <v>2633.2766180323374</v>
      </c>
      <c r="R1339" s="57">
        <f t="shared" si="290"/>
        <v>2.1390384615384614</v>
      </c>
      <c r="S1339" s="61">
        <f t="shared" ref="S1339:S1346" si="298">R1339/R1340-1</f>
        <v>0</v>
      </c>
      <c r="T1339" s="43"/>
    </row>
    <row r="1340" spans="1:20" s="22" customFormat="1" x14ac:dyDescent="0.25">
      <c r="A1340" s="43" t="s">
        <v>23</v>
      </c>
      <c r="B1340" s="44">
        <v>3</v>
      </c>
      <c r="C1340" s="44">
        <v>2011</v>
      </c>
      <c r="D1340" s="44" t="str">
        <f t="shared" si="291"/>
        <v>4X6X3/2011</v>
      </c>
      <c r="E1340" s="55">
        <v>222.46</v>
      </c>
      <c r="F1340" s="55">
        <v>4.8499999999999996</v>
      </c>
      <c r="G1340" s="59">
        <f t="shared" si="286"/>
        <v>9.0923999999999996</v>
      </c>
      <c r="H1340" s="59">
        <f t="shared" si="287"/>
        <v>19.503198000000001</v>
      </c>
      <c r="I1340" s="59">
        <f t="shared" si="288"/>
        <v>255.905598</v>
      </c>
      <c r="J1340" s="59">
        <f t="shared" si="284"/>
        <v>303.90300567265541</v>
      </c>
      <c r="K1340" s="59">
        <f t="shared" si="289"/>
        <v>47.997407672655413</v>
      </c>
      <c r="L1340" s="60">
        <v>3.2500000000000001E-2</v>
      </c>
      <c r="M1340" s="59"/>
      <c r="N1340" s="59">
        <f>SUM(M$1302:M1340)</f>
        <v>0</v>
      </c>
      <c r="O1340" s="59">
        <f>SUM(K$1302:K1340)</f>
        <v>2681.2740257049927</v>
      </c>
      <c r="P1340" s="60">
        <v>0.21344981044997527</v>
      </c>
      <c r="Q1340" s="59">
        <f t="shared" si="292"/>
        <v>2681.2740257049927</v>
      </c>
      <c r="R1340" s="57">
        <f t="shared" si="290"/>
        <v>2.1390384615384614</v>
      </c>
      <c r="S1340" s="61">
        <f t="shared" si="298"/>
        <v>0</v>
      </c>
      <c r="T1340" s="43"/>
    </row>
    <row r="1341" spans="1:20" s="22" customFormat="1" x14ac:dyDescent="0.25">
      <c r="A1341" s="43" t="s">
        <v>23</v>
      </c>
      <c r="B1341" s="44">
        <v>2</v>
      </c>
      <c r="C1341" s="44">
        <v>2011</v>
      </c>
      <c r="D1341" s="44" t="str">
        <f t="shared" si="291"/>
        <v>4X6X2/2011</v>
      </c>
      <c r="E1341" s="55">
        <v>222.46</v>
      </c>
      <c r="F1341" s="55">
        <v>4.8499999999999996</v>
      </c>
      <c r="G1341" s="59">
        <f t="shared" si="286"/>
        <v>9.0923999999999996</v>
      </c>
      <c r="H1341" s="59">
        <f t="shared" si="287"/>
        <v>19.503198000000001</v>
      </c>
      <c r="I1341" s="59">
        <f t="shared" si="288"/>
        <v>255.905598</v>
      </c>
      <c r="J1341" s="59">
        <f t="shared" si="284"/>
        <v>302.04540783847045</v>
      </c>
      <c r="K1341" s="59">
        <f t="shared" si="289"/>
        <v>46.139809838470455</v>
      </c>
      <c r="L1341" s="60">
        <v>3.2500000000000001E-2</v>
      </c>
      <c r="M1341" s="59"/>
      <c r="N1341" s="59">
        <f>SUM(M$1302:M1341)</f>
        <v>0</v>
      </c>
      <c r="O1341" s="59">
        <f>SUM(K$1302:K1341)</f>
        <v>2727.4138355434634</v>
      </c>
      <c r="P1341" s="60">
        <v>0.20603263556947421</v>
      </c>
      <c r="Q1341" s="59">
        <f t="shared" si="292"/>
        <v>2727.4138355434634</v>
      </c>
      <c r="R1341" s="57">
        <f t="shared" si="290"/>
        <v>2.1390384615384614</v>
      </c>
      <c r="S1341" s="61">
        <f t="shared" si="298"/>
        <v>0</v>
      </c>
      <c r="T1341" s="43"/>
    </row>
    <row r="1342" spans="1:20" s="22" customFormat="1" x14ac:dyDescent="0.25">
      <c r="A1342" s="43" t="s">
        <v>23</v>
      </c>
      <c r="B1342" s="44">
        <v>1</v>
      </c>
      <c r="C1342" s="44">
        <v>2011</v>
      </c>
      <c r="D1342" s="44" t="str">
        <f t="shared" si="291"/>
        <v>4X6X1/2011</v>
      </c>
      <c r="E1342" s="55">
        <v>222.46</v>
      </c>
      <c r="F1342" s="55">
        <v>4.8499999999999996</v>
      </c>
      <c r="G1342" s="59">
        <f t="shared" si="286"/>
        <v>9.0923999999999996</v>
      </c>
      <c r="H1342" s="59">
        <f t="shared" si="287"/>
        <v>19.503198000000001</v>
      </c>
      <c r="I1342" s="59">
        <f t="shared" si="288"/>
        <v>255.905598</v>
      </c>
      <c r="J1342" s="59">
        <f t="shared" ref="J1342:J1405" si="299">E1342*(1+P1342)*1.04*1.0825</f>
        <v>300.55932957112248</v>
      </c>
      <c r="K1342" s="59">
        <f t="shared" si="289"/>
        <v>44.653731571122478</v>
      </c>
      <c r="L1342" s="60">
        <v>3.2500000000000001E-2</v>
      </c>
      <c r="M1342" s="59"/>
      <c r="N1342" s="59">
        <f>SUM(M$1302:M1342)</f>
        <v>0</v>
      </c>
      <c r="O1342" s="59">
        <f>SUM(K$1302:K1342)</f>
        <v>2772.0675671145859</v>
      </c>
      <c r="P1342" s="60">
        <v>0.20009889566507336</v>
      </c>
      <c r="Q1342" s="59">
        <f t="shared" si="292"/>
        <v>2772.0675671145859</v>
      </c>
      <c r="R1342" s="57">
        <f t="shared" si="290"/>
        <v>2.1390384615384614</v>
      </c>
      <c r="S1342" s="61">
        <f t="shared" si="298"/>
        <v>0</v>
      </c>
      <c r="T1342" s="43"/>
    </row>
    <row r="1343" spans="1:20" s="22" customFormat="1" x14ac:dyDescent="0.25">
      <c r="A1343" s="43" t="s">
        <v>23</v>
      </c>
      <c r="B1343" s="44">
        <v>12</v>
      </c>
      <c r="C1343" s="44">
        <v>2010</v>
      </c>
      <c r="D1343" s="44" t="str">
        <f t="shared" si="291"/>
        <v>4X6X12/2010</v>
      </c>
      <c r="E1343" s="55">
        <v>222.46</v>
      </c>
      <c r="F1343" s="55">
        <v>4.8499999999999996</v>
      </c>
      <c r="G1343" s="59">
        <f t="shared" si="286"/>
        <v>9.0923999999999996</v>
      </c>
      <c r="H1343" s="59">
        <f t="shared" si="287"/>
        <v>19.503198000000001</v>
      </c>
      <c r="I1343" s="59">
        <f t="shared" si="288"/>
        <v>255.905598</v>
      </c>
      <c r="J1343" s="59">
        <f t="shared" si="299"/>
        <v>299.07325130377455</v>
      </c>
      <c r="K1343" s="59">
        <f t="shared" si="289"/>
        <v>43.167653303774557</v>
      </c>
      <c r="L1343" s="60">
        <v>3.2500000000000001E-2</v>
      </c>
      <c r="M1343" s="59"/>
      <c r="N1343" s="59">
        <f>SUM(M$1302:M1343)</f>
        <v>0</v>
      </c>
      <c r="O1343" s="59">
        <f>SUM(K$1302:K1343)</f>
        <v>2815.2352204183603</v>
      </c>
      <c r="P1343" s="60">
        <v>0.19416515576067248</v>
      </c>
      <c r="Q1343" s="59">
        <f t="shared" si="292"/>
        <v>2815.2352204183603</v>
      </c>
      <c r="R1343" s="57">
        <f t="shared" si="290"/>
        <v>2.1390384615384614</v>
      </c>
      <c r="S1343" s="61">
        <f t="shared" si="298"/>
        <v>0</v>
      </c>
      <c r="T1343" s="43"/>
    </row>
    <row r="1344" spans="1:20" s="22" customFormat="1" x14ac:dyDescent="0.25">
      <c r="A1344" s="43" t="s">
        <v>23</v>
      </c>
      <c r="B1344" s="44">
        <v>11</v>
      </c>
      <c r="C1344" s="44">
        <v>2010</v>
      </c>
      <c r="D1344" s="44" t="str">
        <f t="shared" si="291"/>
        <v>4X6X11/2010</v>
      </c>
      <c r="E1344" s="55">
        <v>222.46</v>
      </c>
      <c r="F1344" s="55">
        <v>4.8499999999999996</v>
      </c>
      <c r="G1344" s="59">
        <f t="shared" si="286"/>
        <v>9.0923999999999996</v>
      </c>
      <c r="H1344" s="59">
        <f t="shared" si="287"/>
        <v>19.503198000000001</v>
      </c>
      <c r="I1344" s="59">
        <f t="shared" si="288"/>
        <v>255.905598</v>
      </c>
      <c r="J1344" s="59">
        <f t="shared" si="299"/>
        <v>297.58717303642663</v>
      </c>
      <c r="K1344" s="59">
        <f t="shared" si="289"/>
        <v>41.681575036426636</v>
      </c>
      <c r="L1344" s="60">
        <v>3.2500000000000001E-2</v>
      </c>
      <c r="M1344" s="59"/>
      <c r="N1344" s="59">
        <f>SUM(M$1302:M1344)</f>
        <v>0</v>
      </c>
      <c r="O1344" s="59">
        <f>SUM(K$1302:K1344)</f>
        <v>2856.916795454787</v>
      </c>
      <c r="P1344" s="60">
        <v>0.18823141585627162</v>
      </c>
      <c r="Q1344" s="59">
        <f t="shared" si="292"/>
        <v>2856.916795454787</v>
      </c>
      <c r="R1344" s="57">
        <f t="shared" si="290"/>
        <v>2.1390384615384614</v>
      </c>
      <c r="S1344" s="61">
        <f t="shared" si="298"/>
        <v>0</v>
      </c>
      <c r="T1344" s="43"/>
    </row>
    <row r="1345" spans="1:20" s="22" customFormat="1" x14ac:dyDescent="0.25">
      <c r="A1345" s="43" t="s">
        <v>23</v>
      </c>
      <c r="B1345" s="44">
        <v>10</v>
      </c>
      <c r="C1345" s="44">
        <v>2010</v>
      </c>
      <c r="D1345" s="44" t="str">
        <f t="shared" si="291"/>
        <v>4X6X10/2010</v>
      </c>
      <c r="E1345" s="55">
        <v>222.46</v>
      </c>
      <c r="F1345" s="55">
        <v>4.8499999999999996</v>
      </c>
      <c r="G1345" s="59">
        <f t="shared" si="286"/>
        <v>9.0923999999999996</v>
      </c>
      <c r="H1345" s="59">
        <f t="shared" si="287"/>
        <v>19.503198000000001</v>
      </c>
      <c r="I1345" s="59">
        <f t="shared" si="288"/>
        <v>255.905598</v>
      </c>
      <c r="J1345" s="59">
        <f t="shared" si="299"/>
        <v>297.05053366210649</v>
      </c>
      <c r="K1345" s="59">
        <f t="shared" si="289"/>
        <v>41.144935662106491</v>
      </c>
      <c r="L1345" s="60">
        <v>3.2500000000000001E-2</v>
      </c>
      <c r="M1345" s="59"/>
      <c r="N1345" s="59">
        <f>SUM(M$1302:M1345)</f>
        <v>0</v>
      </c>
      <c r="O1345" s="59">
        <f>SUM(K$1302:K1345)</f>
        <v>2898.0617311168935</v>
      </c>
      <c r="P1345" s="60">
        <v>0.18608867644634908</v>
      </c>
      <c r="Q1345" s="59">
        <f t="shared" si="292"/>
        <v>2898.0617311168935</v>
      </c>
      <c r="R1345" s="57">
        <f t="shared" si="290"/>
        <v>2.1390384615384614</v>
      </c>
      <c r="S1345" s="61">
        <f t="shared" si="298"/>
        <v>0</v>
      </c>
      <c r="T1345" s="43"/>
    </row>
    <row r="1346" spans="1:20" s="22" customFormat="1" x14ac:dyDescent="0.25">
      <c r="A1346" s="43" t="s">
        <v>23</v>
      </c>
      <c r="B1346" s="44">
        <v>9</v>
      </c>
      <c r="C1346" s="44">
        <v>2010</v>
      </c>
      <c r="D1346" s="44" t="str">
        <f t="shared" si="291"/>
        <v>4X6X9/2010</v>
      </c>
      <c r="E1346" s="55">
        <v>222.46</v>
      </c>
      <c r="F1346" s="55">
        <v>4.8499999999999996</v>
      </c>
      <c r="G1346" s="59">
        <f t="shared" si="286"/>
        <v>9.0923999999999996</v>
      </c>
      <c r="H1346" s="59">
        <f t="shared" si="287"/>
        <v>19.503198000000001</v>
      </c>
      <c r="I1346" s="59">
        <f t="shared" si="288"/>
        <v>255.905598</v>
      </c>
      <c r="J1346" s="59">
        <f t="shared" si="299"/>
        <v>297.05053366210649</v>
      </c>
      <c r="K1346" s="59">
        <f t="shared" si="289"/>
        <v>41.144935662106491</v>
      </c>
      <c r="L1346" s="60">
        <v>3.2500000000000001E-2</v>
      </c>
      <c r="M1346" s="59"/>
      <c r="N1346" s="59">
        <f>SUM(M$1302:M1346)</f>
        <v>0</v>
      </c>
      <c r="O1346" s="59">
        <f>SUM(K$1302:K1346)</f>
        <v>2939.206666779</v>
      </c>
      <c r="P1346" s="60">
        <v>0.18608867644634908</v>
      </c>
      <c r="Q1346" s="59">
        <f t="shared" si="292"/>
        <v>2939.206666779</v>
      </c>
      <c r="R1346" s="57">
        <f t="shared" si="290"/>
        <v>2.1390384615384614</v>
      </c>
      <c r="S1346" s="61">
        <f t="shared" si="298"/>
        <v>0</v>
      </c>
      <c r="T1346" s="43"/>
    </row>
    <row r="1347" spans="1:20" s="22" customFormat="1" x14ac:dyDescent="0.25">
      <c r="A1347" s="43" t="s">
        <v>23</v>
      </c>
      <c r="B1347" s="44">
        <v>8</v>
      </c>
      <c r="C1347" s="44">
        <v>2010</v>
      </c>
      <c r="D1347" s="44" t="str">
        <f t="shared" si="291"/>
        <v>4X6X8/2010</v>
      </c>
      <c r="E1347" s="55">
        <v>222.46</v>
      </c>
      <c r="F1347" s="55">
        <v>4.8499999999999996</v>
      </c>
      <c r="G1347" s="59">
        <f t="shared" si="286"/>
        <v>9.0923999999999996</v>
      </c>
      <c r="H1347" s="59">
        <f t="shared" si="287"/>
        <v>19.503198000000001</v>
      </c>
      <c r="I1347" s="59">
        <f t="shared" si="288"/>
        <v>255.905598</v>
      </c>
      <c r="J1347" s="59">
        <f t="shared" si="299"/>
        <v>297.58717303642663</v>
      </c>
      <c r="K1347" s="59">
        <f t="shared" si="289"/>
        <v>41.681575036426636</v>
      </c>
      <c r="L1347" s="60">
        <v>3.2500000000000001E-2</v>
      </c>
      <c r="M1347" s="59"/>
      <c r="N1347" s="59">
        <f>SUM(M$1302:M1347)</f>
        <v>0</v>
      </c>
      <c r="O1347" s="59">
        <f>SUM(K$1302:K1347)</f>
        <v>2980.8882418154267</v>
      </c>
      <c r="P1347" s="60">
        <v>0.18823141585627162</v>
      </c>
      <c r="Q1347" s="59">
        <f t="shared" si="292"/>
        <v>2980.8882418154267</v>
      </c>
      <c r="R1347" s="57">
        <f t="shared" si="290"/>
        <v>2.1390384615384614</v>
      </c>
      <c r="S1347" s="61"/>
      <c r="T1347" s="43"/>
    </row>
    <row r="1348" spans="1:20" s="22" customFormat="1" x14ac:dyDescent="0.25">
      <c r="A1348" s="43" t="s">
        <v>23</v>
      </c>
      <c r="B1348" s="44">
        <v>7</v>
      </c>
      <c r="C1348" s="44">
        <v>2010</v>
      </c>
      <c r="D1348" s="44" t="str">
        <f t="shared" si="291"/>
        <v>4X6X7/2010</v>
      </c>
      <c r="E1348" s="55">
        <v>222.46</v>
      </c>
      <c r="F1348" s="55">
        <v>4.8499999999999996</v>
      </c>
      <c r="G1348" s="59">
        <f t="shared" ref="G1348:G1411" si="300">(E1348+F1348)*0.04</f>
        <v>9.0923999999999996</v>
      </c>
      <c r="H1348" s="59">
        <f t="shared" ref="H1348:H1411" si="301">SUM(E1348:G1348)*0.0825</f>
        <v>19.503198000000001</v>
      </c>
      <c r="I1348" s="59">
        <f t="shared" ref="I1348:I1411" si="302">SUM(E1348:H1348)</f>
        <v>255.905598</v>
      </c>
      <c r="J1348" s="59">
        <f t="shared" si="299"/>
        <v>299.73373053370693</v>
      </c>
      <c r="K1348" s="59">
        <f t="shared" ref="K1348:K1411" si="303">J1348-I1348</f>
        <v>43.828132533706935</v>
      </c>
      <c r="L1348" s="60">
        <v>3.2500000000000001E-2</v>
      </c>
      <c r="M1348" s="59"/>
      <c r="N1348" s="59">
        <f>SUM(M$1302:M1348)</f>
        <v>0</v>
      </c>
      <c r="O1348" s="59">
        <f>SUM(K$1302:K1348)</f>
        <v>3024.7163743491337</v>
      </c>
      <c r="P1348" s="60">
        <v>0.19680237349596175</v>
      </c>
      <c r="Q1348" s="59">
        <f t="shared" si="292"/>
        <v>3024.7163743491337</v>
      </c>
      <c r="R1348" s="57">
        <f t="shared" ref="R1348:R1411" si="304">E1348/(LEFT(A1348,1)*RIGHT(A1348,1)*52/12)</f>
        <v>2.1390384615384614</v>
      </c>
      <c r="S1348" s="61">
        <f>R1348/R1349-1</f>
        <v>0</v>
      </c>
      <c r="T1348" s="43"/>
    </row>
    <row r="1349" spans="1:20" s="22" customFormat="1" x14ac:dyDescent="0.25">
      <c r="A1349" s="43" t="s">
        <v>23</v>
      </c>
      <c r="B1349" s="44">
        <v>6</v>
      </c>
      <c r="C1349" s="44">
        <v>2010</v>
      </c>
      <c r="D1349" s="44" t="str">
        <f t="shared" ref="D1349:D1412" si="305">A1349&amp;"X"&amp;B1349&amp;"/"&amp;C1349</f>
        <v>4X6X6/2010</v>
      </c>
      <c r="E1349" s="55">
        <v>222.46</v>
      </c>
      <c r="F1349" s="55">
        <v>4.8499999999999996</v>
      </c>
      <c r="G1349" s="59">
        <f t="shared" si="300"/>
        <v>9.0923999999999996</v>
      </c>
      <c r="H1349" s="59">
        <f t="shared" si="301"/>
        <v>19.503198000000001</v>
      </c>
      <c r="I1349" s="59">
        <f t="shared" si="302"/>
        <v>255.905598</v>
      </c>
      <c r="J1349" s="59">
        <f t="shared" si="299"/>
        <v>296.26621457656165</v>
      </c>
      <c r="K1349" s="59">
        <f t="shared" si="303"/>
        <v>40.360616576561654</v>
      </c>
      <c r="L1349" s="60">
        <v>3.2500000000000001E-2</v>
      </c>
      <c r="M1349" s="59"/>
      <c r="N1349" s="59">
        <f>SUM(M$1302:M1349)</f>
        <v>0</v>
      </c>
      <c r="O1349" s="59">
        <f>SUM(K$1302:K1349)</f>
        <v>3065.0769909256956</v>
      </c>
      <c r="P1349" s="60">
        <v>0.18295698038569308</v>
      </c>
      <c r="Q1349" s="59">
        <f t="shared" ref="Q1349:Q1412" si="306">O1349+N1349</f>
        <v>3065.0769909256956</v>
      </c>
      <c r="R1349" s="57">
        <f t="shared" si="304"/>
        <v>2.1390384615384614</v>
      </c>
      <c r="S1349" s="61">
        <f t="shared" ref="S1349:S1356" si="307">R1349/R1350-1</f>
        <v>0</v>
      </c>
      <c r="T1349" s="43"/>
    </row>
    <row r="1350" spans="1:20" s="22" customFormat="1" x14ac:dyDescent="0.25">
      <c r="A1350" s="43" t="s">
        <v>23</v>
      </c>
      <c r="B1350" s="44">
        <v>5</v>
      </c>
      <c r="C1350" s="44">
        <v>2010</v>
      </c>
      <c r="D1350" s="44" t="str">
        <f t="shared" si="305"/>
        <v>4X6X5/2010</v>
      </c>
      <c r="E1350" s="55">
        <v>222.46</v>
      </c>
      <c r="F1350" s="55">
        <v>4.8499999999999996</v>
      </c>
      <c r="G1350" s="59">
        <f t="shared" si="300"/>
        <v>9.0923999999999996</v>
      </c>
      <c r="H1350" s="59">
        <f t="shared" si="301"/>
        <v>19.503198000000001</v>
      </c>
      <c r="I1350" s="59">
        <f t="shared" si="302"/>
        <v>255.905598</v>
      </c>
      <c r="J1350" s="59">
        <f t="shared" si="299"/>
        <v>294.53245659798915</v>
      </c>
      <c r="K1350" s="59">
        <f t="shared" si="303"/>
        <v>38.626858597989155</v>
      </c>
      <c r="L1350" s="60">
        <v>3.2500000000000001E-2</v>
      </c>
      <c r="M1350" s="59"/>
      <c r="N1350" s="59">
        <f>SUM(M$1302:M1350)</f>
        <v>0</v>
      </c>
      <c r="O1350" s="59">
        <f>SUM(K$1302:K1350)</f>
        <v>3103.7038495236848</v>
      </c>
      <c r="P1350" s="60">
        <v>0.17603428383055875</v>
      </c>
      <c r="Q1350" s="59">
        <f t="shared" si="306"/>
        <v>3103.7038495236848</v>
      </c>
      <c r="R1350" s="57">
        <f t="shared" si="304"/>
        <v>2.1390384615384614</v>
      </c>
      <c r="S1350" s="61">
        <f t="shared" si="307"/>
        <v>0</v>
      </c>
      <c r="T1350" s="43"/>
    </row>
    <row r="1351" spans="1:20" s="22" customFormat="1" x14ac:dyDescent="0.25">
      <c r="A1351" s="43" t="s">
        <v>23</v>
      </c>
      <c r="B1351" s="44">
        <v>4</v>
      </c>
      <c r="C1351" s="44">
        <v>2010</v>
      </c>
      <c r="D1351" s="44" t="str">
        <f t="shared" si="305"/>
        <v>4X6X4/2010</v>
      </c>
      <c r="E1351" s="55">
        <v>222.46</v>
      </c>
      <c r="F1351" s="55">
        <v>4.8499999999999996</v>
      </c>
      <c r="G1351" s="59">
        <f t="shared" si="300"/>
        <v>9.0923999999999996</v>
      </c>
      <c r="H1351" s="59">
        <f t="shared" si="301"/>
        <v>19.503198000000001</v>
      </c>
      <c r="I1351" s="59">
        <f t="shared" si="302"/>
        <v>255.905598</v>
      </c>
      <c r="J1351" s="59">
        <f t="shared" si="299"/>
        <v>293.08765828251194</v>
      </c>
      <c r="K1351" s="59">
        <f t="shared" si="303"/>
        <v>37.182060282511941</v>
      </c>
      <c r="L1351" s="60">
        <v>3.2500000000000001E-2</v>
      </c>
      <c r="M1351" s="59"/>
      <c r="N1351" s="59">
        <f>SUM(M$1302:M1351)</f>
        <v>0</v>
      </c>
      <c r="O1351" s="59">
        <f>SUM(K$1302:K1351)</f>
        <v>3140.8859098061967</v>
      </c>
      <c r="P1351" s="60">
        <v>0.17026537003461348</v>
      </c>
      <c r="Q1351" s="59">
        <f t="shared" si="306"/>
        <v>3140.8859098061967</v>
      </c>
      <c r="R1351" s="57">
        <f t="shared" si="304"/>
        <v>2.1390384615384614</v>
      </c>
      <c r="S1351" s="61">
        <f t="shared" si="307"/>
        <v>0</v>
      </c>
      <c r="T1351" s="43"/>
    </row>
    <row r="1352" spans="1:20" s="22" customFormat="1" x14ac:dyDescent="0.25">
      <c r="A1352" s="43" t="s">
        <v>23</v>
      </c>
      <c r="B1352" s="44">
        <v>3</v>
      </c>
      <c r="C1352" s="44">
        <v>2010</v>
      </c>
      <c r="D1352" s="44" t="str">
        <f t="shared" si="305"/>
        <v>4X6X3/2010</v>
      </c>
      <c r="E1352" s="55">
        <v>222.46</v>
      </c>
      <c r="F1352" s="55">
        <v>4.8499999999999996</v>
      </c>
      <c r="G1352" s="59">
        <f t="shared" si="300"/>
        <v>9.0923999999999996</v>
      </c>
      <c r="H1352" s="59">
        <f t="shared" si="301"/>
        <v>19.503198000000001</v>
      </c>
      <c r="I1352" s="59">
        <f t="shared" si="302"/>
        <v>255.905598</v>
      </c>
      <c r="J1352" s="59">
        <f t="shared" si="299"/>
        <v>293.62429765683203</v>
      </c>
      <c r="K1352" s="59">
        <f t="shared" si="303"/>
        <v>37.71869965683203</v>
      </c>
      <c r="L1352" s="60">
        <v>3.2500000000000001E-2</v>
      </c>
      <c r="M1352" s="59"/>
      <c r="N1352" s="59">
        <f>SUM(M$1302:M1352)</f>
        <v>0</v>
      </c>
      <c r="O1352" s="59">
        <f>SUM(K$1302:K1352)</f>
        <v>3178.6046094630287</v>
      </c>
      <c r="P1352" s="60">
        <v>0.17240810944453602</v>
      </c>
      <c r="Q1352" s="59">
        <f t="shared" si="306"/>
        <v>3178.6046094630287</v>
      </c>
      <c r="R1352" s="57">
        <f t="shared" si="304"/>
        <v>2.1390384615384614</v>
      </c>
      <c r="S1352" s="61">
        <f t="shared" si="307"/>
        <v>0</v>
      </c>
      <c r="T1352" s="43"/>
    </row>
    <row r="1353" spans="1:20" s="22" customFormat="1" x14ac:dyDescent="0.25">
      <c r="A1353" s="43" t="s">
        <v>23</v>
      </c>
      <c r="B1353" s="44">
        <v>2</v>
      </c>
      <c r="C1353" s="44">
        <v>2010</v>
      </c>
      <c r="D1353" s="44" t="str">
        <f t="shared" si="305"/>
        <v>4X6X2/2010</v>
      </c>
      <c r="E1353" s="55">
        <v>222.46</v>
      </c>
      <c r="F1353" s="55">
        <v>4.8499999999999996</v>
      </c>
      <c r="G1353" s="59">
        <f t="shared" si="300"/>
        <v>9.0923999999999996</v>
      </c>
      <c r="H1353" s="59">
        <f t="shared" si="301"/>
        <v>19.503198000000001</v>
      </c>
      <c r="I1353" s="59">
        <f t="shared" si="302"/>
        <v>255.905598</v>
      </c>
      <c r="J1353" s="59">
        <f t="shared" si="299"/>
        <v>292.30333919696727</v>
      </c>
      <c r="K1353" s="59">
        <f t="shared" si="303"/>
        <v>36.397741196967274</v>
      </c>
      <c r="L1353" s="60">
        <v>3.2500000000000001E-2</v>
      </c>
      <c r="M1353" s="59"/>
      <c r="N1353" s="59">
        <f>SUM(M$1302:M1353)</f>
        <v>0</v>
      </c>
      <c r="O1353" s="59">
        <f>SUM(K$1302:K1353)</f>
        <v>3215.002350659996</v>
      </c>
      <c r="P1353" s="60">
        <v>0.16713367397395748</v>
      </c>
      <c r="Q1353" s="59">
        <f t="shared" si="306"/>
        <v>3215.002350659996</v>
      </c>
      <c r="R1353" s="57">
        <f t="shared" si="304"/>
        <v>2.1390384615384614</v>
      </c>
      <c r="S1353" s="61">
        <f t="shared" si="307"/>
        <v>0</v>
      </c>
      <c r="T1353" s="43"/>
    </row>
    <row r="1354" spans="1:20" s="22" customFormat="1" x14ac:dyDescent="0.25">
      <c r="A1354" s="43" t="s">
        <v>23</v>
      </c>
      <c r="B1354" s="44">
        <v>1</v>
      </c>
      <c r="C1354" s="44">
        <v>2010</v>
      </c>
      <c r="D1354" s="44" t="str">
        <f t="shared" si="305"/>
        <v>4X6X1/2010</v>
      </c>
      <c r="E1354" s="55">
        <v>222.46</v>
      </c>
      <c r="F1354" s="55">
        <v>4.8499999999999996</v>
      </c>
      <c r="G1354" s="59">
        <f t="shared" si="300"/>
        <v>9.0923999999999996</v>
      </c>
      <c r="H1354" s="59">
        <f t="shared" si="301"/>
        <v>19.503198000000001</v>
      </c>
      <c r="I1354" s="59">
        <f t="shared" si="302"/>
        <v>255.905598</v>
      </c>
      <c r="J1354" s="59">
        <f t="shared" si="299"/>
        <v>292.6748587638042</v>
      </c>
      <c r="K1354" s="59">
        <f t="shared" si="303"/>
        <v>36.769260763804198</v>
      </c>
      <c r="L1354" s="60">
        <v>3.2500000000000001E-2</v>
      </c>
      <c r="M1354" s="59"/>
      <c r="N1354" s="59">
        <f>SUM(M$1302:M1354)</f>
        <v>0</v>
      </c>
      <c r="O1354" s="59">
        <f>SUM(K$1302:K1354)</f>
        <v>3251.7716114238001</v>
      </c>
      <c r="P1354" s="60">
        <v>0.16861710895005769</v>
      </c>
      <c r="Q1354" s="59">
        <f t="shared" si="306"/>
        <v>3251.7716114238001</v>
      </c>
      <c r="R1354" s="57">
        <f t="shared" si="304"/>
        <v>2.1390384615384614</v>
      </c>
      <c r="S1354" s="61">
        <f t="shared" si="307"/>
        <v>0</v>
      </c>
      <c r="T1354" s="43"/>
    </row>
    <row r="1355" spans="1:20" s="22" customFormat="1" x14ac:dyDescent="0.25">
      <c r="A1355" s="43" t="s">
        <v>23</v>
      </c>
      <c r="B1355" s="44">
        <v>12</v>
      </c>
      <c r="C1355" s="44">
        <v>2009</v>
      </c>
      <c r="D1355" s="44" t="str">
        <f t="shared" si="305"/>
        <v>4X6X12/2009</v>
      </c>
      <c r="E1355" s="55">
        <v>222.46</v>
      </c>
      <c r="F1355" s="55">
        <v>4.8499999999999996</v>
      </c>
      <c r="G1355" s="59">
        <f t="shared" si="300"/>
        <v>9.0923999999999996</v>
      </c>
      <c r="H1355" s="59">
        <f t="shared" si="301"/>
        <v>19.503198000000001</v>
      </c>
      <c r="I1355" s="59">
        <f t="shared" si="302"/>
        <v>255.905598</v>
      </c>
      <c r="J1355" s="59">
        <f t="shared" si="299"/>
        <v>292.6748587638042</v>
      </c>
      <c r="K1355" s="59">
        <f t="shared" si="303"/>
        <v>36.769260763804198</v>
      </c>
      <c r="L1355" s="60">
        <v>3.2500000000000001E-2</v>
      </c>
      <c r="M1355" s="59"/>
      <c r="N1355" s="59">
        <f>SUM(M$1302:M1355)</f>
        <v>0</v>
      </c>
      <c r="O1355" s="59">
        <f>SUM(K$1302:K1355)</f>
        <v>3288.5408721876042</v>
      </c>
      <c r="P1355" s="60">
        <v>0.16861710895005769</v>
      </c>
      <c r="Q1355" s="59">
        <f t="shared" si="306"/>
        <v>3288.5408721876042</v>
      </c>
      <c r="R1355" s="57">
        <f t="shared" si="304"/>
        <v>2.1390384615384614</v>
      </c>
      <c r="S1355" s="61">
        <f t="shared" si="307"/>
        <v>0</v>
      </c>
      <c r="T1355" s="43"/>
    </row>
    <row r="1356" spans="1:20" s="22" customFormat="1" x14ac:dyDescent="0.25">
      <c r="A1356" s="43" t="s">
        <v>23</v>
      </c>
      <c r="B1356" s="44">
        <v>11</v>
      </c>
      <c r="C1356" s="44">
        <v>2009</v>
      </c>
      <c r="D1356" s="44" t="str">
        <f t="shared" si="305"/>
        <v>4X6X11/2009</v>
      </c>
      <c r="E1356" s="55">
        <v>222.46</v>
      </c>
      <c r="F1356" s="55">
        <v>4.8499999999999996</v>
      </c>
      <c r="G1356" s="59">
        <f t="shared" si="300"/>
        <v>9.0923999999999996</v>
      </c>
      <c r="H1356" s="59">
        <f t="shared" si="301"/>
        <v>19.503198000000001</v>
      </c>
      <c r="I1356" s="59">
        <f t="shared" si="302"/>
        <v>255.905598</v>
      </c>
      <c r="J1356" s="59">
        <f t="shared" si="299"/>
        <v>292.6748587638042</v>
      </c>
      <c r="K1356" s="59">
        <f t="shared" si="303"/>
        <v>36.769260763804198</v>
      </c>
      <c r="L1356" s="60">
        <v>3.2500000000000001E-2</v>
      </c>
      <c r="M1356" s="59"/>
      <c r="N1356" s="59">
        <f>SUM(M$1302:M1356)</f>
        <v>0</v>
      </c>
      <c r="O1356" s="59">
        <f>SUM(K$1302:K1356)</f>
        <v>3325.3101329514084</v>
      </c>
      <c r="P1356" s="60">
        <v>0.16861710895005769</v>
      </c>
      <c r="Q1356" s="59">
        <f t="shared" si="306"/>
        <v>3325.3101329514084</v>
      </c>
      <c r="R1356" s="57">
        <f t="shared" si="304"/>
        <v>2.1390384615384614</v>
      </c>
      <c r="S1356" s="61">
        <f t="shared" si="307"/>
        <v>0</v>
      </c>
      <c r="T1356" s="43"/>
    </row>
    <row r="1357" spans="1:20" s="22" customFormat="1" x14ac:dyDescent="0.25">
      <c r="A1357" s="43" t="s">
        <v>23</v>
      </c>
      <c r="B1357" s="44">
        <v>10</v>
      </c>
      <c r="C1357" s="44">
        <v>2009</v>
      </c>
      <c r="D1357" s="44" t="str">
        <f t="shared" si="305"/>
        <v>4X6X10/2009</v>
      </c>
      <c r="E1357" s="55">
        <v>222.46</v>
      </c>
      <c r="F1357" s="55">
        <v>4.8499999999999996</v>
      </c>
      <c r="G1357" s="59">
        <f t="shared" si="300"/>
        <v>9.0923999999999996</v>
      </c>
      <c r="H1357" s="59">
        <f t="shared" si="301"/>
        <v>19.503198000000001</v>
      </c>
      <c r="I1357" s="59">
        <f t="shared" si="302"/>
        <v>255.905598</v>
      </c>
      <c r="J1357" s="59">
        <f t="shared" si="299"/>
        <v>289.12478290291745</v>
      </c>
      <c r="K1357" s="59">
        <f t="shared" si="303"/>
        <v>33.219184902917448</v>
      </c>
      <c r="L1357" s="60">
        <v>3.2500000000000001E-2</v>
      </c>
      <c r="M1357" s="59"/>
      <c r="N1357" s="59">
        <f>SUM(M$1302:M1357)</f>
        <v>0</v>
      </c>
      <c r="O1357" s="59">
        <f>SUM(K$1302:K1357)</f>
        <v>3358.5293178543257</v>
      </c>
      <c r="P1357" s="60">
        <v>0.15444206362287785</v>
      </c>
      <c r="Q1357" s="59">
        <f t="shared" si="306"/>
        <v>3358.5293178543257</v>
      </c>
      <c r="R1357" s="57">
        <f t="shared" si="304"/>
        <v>2.1390384615384614</v>
      </c>
      <c r="S1357" s="61"/>
      <c r="T1357" s="43"/>
    </row>
    <row r="1358" spans="1:20" s="22" customFormat="1" x14ac:dyDescent="0.25">
      <c r="A1358" s="43" t="s">
        <v>23</v>
      </c>
      <c r="B1358" s="44">
        <v>9</v>
      </c>
      <c r="C1358" s="44">
        <v>2009</v>
      </c>
      <c r="D1358" s="44" t="str">
        <f t="shared" si="305"/>
        <v>4X6X9/2009</v>
      </c>
      <c r="E1358" s="55">
        <v>222.46</v>
      </c>
      <c r="F1358" s="55">
        <v>4.8499999999999996</v>
      </c>
      <c r="G1358" s="59">
        <f t="shared" si="300"/>
        <v>9.0923999999999996</v>
      </c>
      <c r="H1358" s="59">
        <f t="shared" si="301"/>
        <v>19.503198000000001</v>
      </c>
      <c r="I1358" s="59">
        <f t="shared" si="302"/>
        <v>255.905598</v>
      </c>
      <c r="J1358" s="59">
        <f t="shared" si="299"/>
        <v>289.49630246975443</v>
      </c>
      <c r="K1358" s="59">
        <f t="shared" si="303"/>
        <v>33.590704469754428</v>
      </c>
      <c r="L1358" s="60">
        <v>3.2500000000000001E-2</v>
      </c>
      <c r="M1358" s="59"/>
      <c r="N1358" s="59">
        <f>SUM(M$1302:M1358)</f>
        <v>0</v>
      </c>
      <c r="O1358" s="59">
        <f>SUM(K$1302:K1358)</f>
        <v>3392.1200223240803</v>
      </c>
      <c r="P1358" s="60">
        <v>0.15592549859897809</v>
      </c>
      <c r="Q1358" s="59">
        <f t="shared" si="306"/>
        <v>3392.1200223240803</v>
      </c>
      <c r="R1358" s="57">
        <f t="shared" si="304"/>
        <v>2.1390384615384614</v>
      </c>
      <c r="S1358" s="61">
        <f>R1358/R1359-1</f>
        <v>0</v>
      </c>
      <c r="T1358" s="43"/>
    </row>
    <row r="1359" spans="1:20" s="22" customFormat="1" x14ac:dyDescent="0.25">
      <c r="A1359" s="43" t="s">
        <v>23</v>
      </c>
      <c r="B1359" s="44">
        <v>8</v>
      </c>
      <c r="C1359" s="44">
        <v>2009</v>
      </c>
      <c r="D1359" s="44" t="str">
        <f t="shared" si="305"/>
        <v>4X6X8/2009</v>
      </c>
      <c r="E1359" s="55">
        <v>222.46</v>
      </c>
      <c r="F1359" s="55">
        <v>4.8499999999999996</v>
      </c>
      <c r="G1359" s="59">
        <f t="shared" si="300"/>
        <v>9.0923999999999996</v>
      </c>
      <c r="H1359" s="59">
        <f t="shared" si="301"/>
        <v>19.503198000000001</v>
      </c>
      <c r="I1359" s="59">
        <f t="shared" si="302"/>
        <v>255.905598</v>
      </c>
      <c r="J1359" s="59">
        <f t="shared" si="299"/>
        <v>288.50558362485577</v>
      </c>
      <c r="K1359" s="59">
        <f t="shared" si="303"/>
        <v>32.599985624855776</v>
      </c>
      <c r="L1359" s="60">
        <v>3.2500000000000001E-2</v>
      </c>
      <c r="M1359" s="59"/>
      <c r="N1359" s="59">
        <f>SUM(M$1302:M1359)</f>
        <v>0</v>
      </c>
      <c r="O1359" s="59">
        <f>SUM(K$1302:K1359)</f>
        <v>3424.7200079489362</v>
      </c>
      <c r="P1359" s="60">
        <v>0.15196967199604419</v>
      </c>
      <c r="Q1359" s="59">
        <f t="shared" si="306"/>
        <v>3424.7200079489362</v>
      </c>
      <c r="R1359" s="57">
        <f t="shared" si="304"/>
        <v>2.1390384615384614</v>
      </c>
      <c r="S1359" s="61">
        <f t="shared" ref="S1359:S1366" si="308">R1359/R1360-1</f>
        <v>0</v>
      </c>
      <c r="T1359" s="43"/>
    </row>
    <row r="1360" spans="1:20" s="22" customFormat="1" x14ac:dyDescent="0.25">
      <c r="A1360" s="43" t="s">
        <v>23</v>
      </c>
      <c r="B1360" s="44">
        <v>7</v>
      </c>
      <c r="C1360" s="44">
        <v>2009</v>
      </c>
      <c r="D1360" s="44" t="str">
        <f t="shared" si="305"/>
        <v>4X6X7/2009</v>
      </c>
      <c r="E1360" s="55">
        <v>222.46</v>
      </c>
      <c r="F1360" s="55">
        <v>4.8499999999999996</v>
      </c>
      <c r="G1360" s="59">
        <f t="shared" si="300"/>
        <v>9.0923999999999996</v>
      </c>
      <c r="H1360" s="59">
        <f t="shared" si="301"/>
        <v>19.503198000000001</v>
      </c>
      <c r="I1360" s="59">
        <f t="shared" si="302"/>
        <v>255.905598</v>
      </c>
      <c r="J1360" s="59">
        <f t="shared" si="299"/>
        <v>288.75326333608047</v>
      </c>
      <c r="K1360" s="59">
        <f t="shared" si="303"/>
        <v>32.847665336080468</v>
      </c>
      <c r="L1360" s="60">
        <v>3.2500000000000001E-2</v>
      </c>
      <c r="M1360" s="59"/>
      <c r="N1360" s="59">
        <f>SUM(M$1302:M1360)</f>
        <v>0</v>
      </c>
      <c r="O1360" s="59">
        <f>SUM(K$1302:K1360)</f>
        <v>3457.5676732850166</v>
      </c>
      <c r="P1360" s="60">
        <v>0.15295862864677764</v>
      </c>
      <c r="Q1360" s="59">
        <f t="shared" si="306"/>
        <v>3457.5676732850166</v>
      </c>
      <c r="R1360" s="57">
        <f t="shared" si="304"/>
        <v>2.1390384615384614</v>
      </c>
      <c r="S1360" s="61">
        <f t="shared" si="308"/>
        <v>0</v>
      </c>
      <c r="T1360" s="43"/>
    </row>
    <row r="1361" spans="1:20" s="22" customFormat="1" x14ac:dyDescent="0.25">
      <c r="A1361" s="43" t="s">
        <v>23</v>
      </c>
      <c r="B1361" s="44">
        <v>6</v>
      </c>
      <c r="C1361" s="44">
        <v>2009</v>
      </c>
      <c r="D1361" s="44" t="str">
        <f t="shared" si="305"/>
        <v>4X6X6/2009</v>
      </c>
      <c r="E1361" s="55">
        <v>222.46</v>
      </c>
      <c r="F1361" s="55">
        <v>4.8499999999999996</v>
      </c>
      <c r="G1361" s="59">
        <f t="shared" si="300"/>
        <v>9.0923999999999996</v>
      </c>
      <c r="H1361" s="59">
        <f t="shared" si="301"/>
        <v>19.503198000000001</v>
      </c>
      <c r="I1361" s="59">
        <f t="shared" si="302"/>
        <v>255.905598</v>
      </c>
      <c r="J1361" s="59">
        <f t="shared" si="299"/>
        <v>277.73151618658318</v>
      </c>
      <c r="K1361" s="59">
        <f t="shared" si="303"/>
        <v>21.825918186583181</v>
      </c>
      <c r="L1361" s="60">
        <v>3.2500000000000001E-2</v>
      </c>
      <c r="M1361" s="59"/>
      <c r="N1361" s="59">
        <f>SUM(M$1302:M1361)</f>
        <v>0</v>
      </c>
      <c r="O1361" s="59">
        <f>SUM(K$1302:K1361)</f>
        <v>3479.3935914715998</v>
      </c>
      <c r="P1361" s="60">
        <v>0.10895005768913796</v>
      </c>
      <c r="Q1361" s="59">
        <f t="shared" si="306"/>
        <v>3479.3935914715998</v>
      </c>
      <c r="R1361" s="57">
        <f t="shared" si="304"/>
        <v>2.1390384615384614</v>
      </c>
      <c r="S1361" s="61">
        <f t="shared" si="308"/>
        <v>0</v>
      </c>
      <c r="T1361" s="43"/>
    </row>
    <row r="1362" spans="1:20" s="22" customFormat="1" x14ac:dyDescent="0.25">
      <c r="A1362" s="43" t="s">
        <v>23</v>
      </c>
      <c r="B1362" s="44">
        <v>5</v>
      </c>
      <c r="C1362" s="44">
        <v>2009</v>
      </c>
      <c r="D1362" s="44" t="str">
        <f t="shared" si="305"/>
        <v>4X6X5/2009</v>
      </c>
      <c r="E1362" s="55">
        <v>222.46</v>
      </c>
      <c r="F1362" s="55">
        <v>4.8499999999999996</v>
      </c>
      <c r="G1362" s="59">
        <f t="shared" si="300"/>
        <v>9.0923999999999996</v>
      </c>
      <c r="H1362" s="59">
        <f t="shared" si="301"/>
        <v>19.503198000000001</v>
      </c>
      <c r="I1362" s="59">
        <f t="shared" si="302"/>
        <v>255.905598</v>
      </c>
      <c r="J1362" s="59">
        <f t="shared" si="299"/>
        <v>277.23615676413385</v>
      </c>
      <c r="K1362" s="59">
        <f t="shared" si="303"/>
        <v>21.330558764133855</v>
      </c>
      <c r="L1362" s="60">
        <v>3.2500000000000001E-2</v>
      </c>
      <c r="M1362" s="59"/>
      <c r="N1362" s="59">
        <f>SUM(M$1302:M1362)</f>
        <v>0</v>
      </c>
      <c r="O1362" s="59">
        <f>SUM(K$1302:K1362)</f>
        <v>3500.7241502357338</v>
      </c>
      <c r="P1362" s="60">
        <v>0.10697214438767101</v>
      </c>
      <c r="Q1362" s="59">
        <f t="shared" si="306"/>
        <v>3500.7241502357338</v>
      </c>
      <c r="R1362" s="57">
        <f t="shared" si="304"/>
        <v>2.1390384615384614</v>
      </c>
      <c r="S1362" s="61">
        <f t="shared" si="308"/>
        <v>0</v>
      </c>
      <c r="T1362" s="43"/>
    </row>
    <row r="1363" spans="1:20" s="22" customFormat="1" x14ac:dyDescent="0.25">
      <c r="A1363" s="43" t="s">
        <v>23</v>
      </c>
      <c r="B1363" s="44">
        <v>4</v>
      </c>
      <c r="C1363" s="44">
        <v>2009</v>
      </c>
      <c r="D1363" s="44" t="str">
        <f t="shared" si="305"/>
        <v>4X6X4/2009</v>
      </c>
      <c r="E1363" s="55">
        <v>222.46</v>
      </c>
      <c r="F1363" s="55">
        <v>4.8499999999999996</v>
      </c>
      <c r="G1363" s="59">
        <f t="shared" si="300"/>
        <v>9.0923999999999996</v>
      </c>
      <c r="H1363" s="59">
        <f t="shared" si="301"/>
        <v>19.503198000000001</v>
      </c>
      <c r="I1363" s="59">
        <f t="shared" si="302"/>
        <v>255.905598</v>
      </c>
      <c r="J1363" s="59">
        <f t="shared" si="299"/>
        <v>275.25471907433661</v>
      </c>
      <c r="K1363" s="59">
        <f t="shared" si="303"/>
        <v>19.349121074336608</v>
      </c>
      <c r="L1363" s="60">
        <v>3.2500000000000001E-2</v>
      </c>
      <c r="M1363" s="59"/>
      <c r="N1363" s="59">
        <f>SUM(M$1302:M1363)</f>
        <v>0</v>
      </c>
      <c r="O1363" s="59">
        <f>SUM(K$1302:K1363)</f>
        <v>3520.0732713100706</v>
      </c>
      <c r="P1363" s="60">
        <v>9.9060491181803198E-2</v>
      </c>
      <c r="Q1363" s="59">
        <f t="shared" si="306"/>
        <v>3520.0732713100706</v>
      </c>
      <c r="R1363" s="57">
        <f t="shared" si="304"/>
        <v>2.1390384615384614</v>
      </c>
      <c r="S1363" s="61">
        <f t="shared" si="308"/>
        <v>0</v>
      </c>
      <c r="T1363" s="43"/>
    </row>
    <row r="1364" spans="1:20" s="22" customFormat="1" x14ac:dyDescent="0.25">
      <c r="A1364" s="43" t="s">
        <v>23</v>
      </c>
      <c r="B1364" s="44">
        <v>3</v>
      </c>
      <c r="C1364" s="44">
        <v>2009</v>
      </c>
      <c r="D1364" s="44" t="str">
        <f t="shared" si="305"/>
        <v>4X6X3/2009</v>
      </c>
      <c r="E1364" s="55">
        <v>222.46</v>
      </c>
      <c r="F1364" s="55">
        <v>4.8499999999999996</v>
      </c>
      <c r="G1364" s="59">
        <f t="shared" si="300"/>
        <v>9.0923999999999996</v>
      </c>
      <c r="H1364" s="59">
        <f t="shared" si="301"/>
        <v>19.503198000000001</v>
      </c>
      <c r="I1364" s="59">
        <f t="shared" si="302"/>
        <v>255.905598</v>
      </c>
      <c r="J1364" s="59">
        <f t="shared" si="299"/>
        <v>276.98847705290916</v>
      </c>
      <c r="K1364" s="59">
        <f t="shared" si="303"/>
        <v>21.082879052909163</v>
      </c>
      <c r="L1364" s="60">
        <v>3.2500000000000001E-2</v>
      </c>
      <c r="M1364" s="59"/>
      <c r="N1364" s="59">
        <f>SUM(M$1302:M1364)</f>
        <v>0</v>
      </c>
      <c r="O1364" s="59">
        <f>SUM(K$1302:K1364)</f>
        <v>3541.1561503629796</v>
      </c>
      <c r="P1364" s="60">
        <v>0.10598318773693752</v>
      </c>
      <c r="Q1364" s="59">
        <f t="shared" si="306"/>
        <v>3541.1561503629796</v>
      </c>
      <c r="R1364" s="57">
        <f t="shared" si="304"/>
        <v>2.1390384615384614</v>
      </c>
      <c r="S1364" s="61">
        <f t="shared" si="308"/>
        <v>0</v>
      </c>
      <c r="T1364" s="43"/>
    </row>
    <row r="1365" spans="1:20" s="22" customFormat="1" x14ac:dyDescent="0.25">
      <c r="A1365" s="43" t="s">
        <v>23</v>
      </c>
      <c r="B1365" s="44">
        <v>2</v>
      </c>
      <c r="C1365" s="44">
        <v>2009</v>
      </c>
      <c r="D1365" s="44" t="str">
        <f t="shared" si="305"/>
        <v>4X6X2/2009</v>
      </c>
      <c r="E1365" s="55">
        <v>222.46</v>
      </c>
      <c r="F1365" s="55">
        <v>4.8499999999999996</v>
      </c>
      <c r="G1365" s="59">
        <f t="shared" si="300"/>
        <v>9.0923999999999996</v>
      </c>
      <c r="H1365" s="59">
        <f t="shared" si="301"/>
        <v>19.503198000000001</v>
      </c>
      <c r="I1365" s="59">
        <f t="shared" si="302"/>
        <v>255.905598</v>
      </c>
      <c r="J1365" s="59">
        <f t="shared" si="299"/>
        <v>277.73151618658318</v>
      </c>
      <c r="K1365" s="59">
        <f t="shared" si="303"/>
        <v>21.825918186583181</v>
      </c>
      <c r="L1365" s="60">
        <v>3.2500000000000001E-2</v>
      </c>
      <c r="M1365" s="59"/>
      <c r="N1365" s="59">
        <f>SUM(M$1302:M1365)</f>
        <v>0</v>
      </c>
      <c r="O1365" s="59">
        <f>SUM(K$1302:K1365)</f>
        <v>3562.9820685495629</v>
      </c>
      <c r="P1365" s="60">
        <v>0.10895005768913796</v>
      </c>
      <c r="Q1365" s="59">
        <f t="shared" si="306"/>
        <v>3562.9820685495629</v>
      </c>
      <c r="R1365" s="57">
        <f t="shared" si="304"/>
        <v>2.1390384615384614</v>
      </c>
      <c r="S1365" s="61">
        <f t="shared" si="308"/>
        <v>0</v>
      </c>
      <c r="T1365" s="43"/>
    </row>
    <row r="1366" spans="1:20" s="22" customFormat="1" x14ac:dyDescent="0.25">
      <c r="A1366" s="43" t="s">
        <v>23</v>
      </c>
      <c r="B1366" s="44">
        <v>1</v>
      </c>
      <c r="C1366" s="44">
        <v>2009</v>
      </c>
      <c r="D1366" s="44" t="str">
        <f t="shared" si="305"/>
        <v>4X6X1/2009</v>
      </c>
      <c r="E1366" s="55">
        <v>222.46</v>
      </c>
      <c r="F1366" s="55">
        <v>4.8499999999999996</v>
      </c>
      <c r="G1366" s="59">
        <f t="shared" si="300"/>
        <v>9.0923999999999996</v>
      </c>
      <c r="H1366" s="59">
        <f t="shared" si="301"/>
        <v>19.503198000000001</v>
      </c>
      <c r="I1366" s="59">
        <f t="shared" si="302"/>
        <v>255.905598</v>
      </c>
      <c r="J1366" s="59">
        <f t="shared" si="299"/>
        <v>281.98335122927318</v>
      </c>
      <c r="K1366" s="59">
        <f t="shared" si="303"/>
        <v>26.077753229273185</v>
      </c>
      <c r="L1366" s="60">
        <v>3.2500000000000001E-2</v>
      </c>
      <c r="M1366" s="59"/>
      <c r="N1366" s="59">
        <f>SUM(M$1302:M1366)</f>
        <v>0</v>
      </c>
      <c r="O1366" s="59">
        <f>SUM(K$1302:K1366)</f>
        <v>3589.0598217788361</v>
      </c>
      <c r="P1366" s="60">
        <v>0.12592714686006262</v>
      </c>
      <c r="Q1366" s="59">
        <f t="shared" si="306"/>
        <v>3589.0598217788361</v>
      </c>
      <c r="R1366" s="57">
        <f t="shared" si="304"/>
        <v>2.1390384615384614</v>
      </c>
      <c r="S1366" s="61">
        <f t="shared" si="308"/>
        <v>0</v>
      </c>
      <c r="T1366" s="43"/>
    </row>
    <row r="1367" spans="1:20" s="22" customFormat="1" x14ac:dyDescent="0.25">
      <c r="A1367" s="43" t="s">
        <v>23</v>
      </c>
      <c r="B1367" s="44">
        <v>12</v>
      </c>
      <c r="C1367" s="44">
        <v>2008</v>
      </c>
      <c r="D1367" s="44" t="str">
        <f t="shared" si="305"/>
        <v>4X6X12/2008</v>
      </c>
      <c r="E1367" s="55">
        <v>222.46</v>
      </c>
      <c r="F1367" s="55">
        <v>4.8499999999999996</v>
      </c>
      <c r="G1367" s="59">
        <f t="shared" si="300"/>
        <v>9.0923999999999996</v>
      </c>
      <c r="H1367" s="59">
        <f t="shared" si="301"/>
        <v>19.503198000000001</v>
      </c>
      <c r="I1367" s="59">
        <f t="shared" si="302"/>
        <v>255.905598</v>
      </c>
      <c r="J1367" s="59">
        <f t="shared" si="299"/>
        <v>288.25790391363114</v>
      </c>
      <c r="K1367" s="59">
        <f t="shared" si="303"/>
        <v>32.352305913631142</v>
      </c>
      <c r="L1367" s="60">
        <v>3.61E-2</v>
      </c>
      <c r="M1367" s="59"/>
      <c r="N1367" s="59">
        <f>SUM(M$1302:M1367)</f>
        <v>0</v>
      </c>
      <c r="O1367" s="59">
        <f>SUM(K$1302:K1367)</f>
        <v>3621.412127692467</v>
      </c>
      <c r="P1367" s="60">
        <v>0.15098071534531068</v>
      </c>
      <c r="Q1367" s="59">
        <f t="shared" si="306"/>
        <v>3621.412127692467</v>
      </c>
      <c r="R1367" s="57">
        <f t="shared" si="304"/>
        <v>2.1390384615384614</v>
      </c>
      <c r="S1367" s="61"/>
      <c r="T1367" s="43"/>
    </row>
    <row r="1368" spans="1:20" s="22" customFormat="1" x14ac:dyDescent="0.25">
      <c r="A1368" s="43" t="s">
        <v>23</v>
      </c>
      <c r="B1368" s="44">
        <v>11</v>
      </c>
      <c r="C1368" s="44">
        <v>2008</v>
      </c>
      <c r="D1368" s="44" t="str">
        <f t="shared" si="305"/>
        <v>4X6X11/2008</v>
      </c>
      <c r="E1368" s="55">
        <v>222.46</v>
      </c>
      <c r="F1368" s="55">
        <v>4.8499999999999996</v>
      </c>
      <c r="G1368" s="59">
        <f t="shared" si="300"/>
        <v>9.0923999999999996</v>
      </c>
      <c r="H1368" s="59">
        <f t="shared" si="301"/>
        <v>19.503198000000001</v>
      </c>
      <c r="I1368" s="59">
        <f t="shared" si="302"/>
        <v>255.905598</v>
      </c>
      <c r="J1368" s="59">
        <f t="shared" si="299"/>
        <v>299.27965106312837</v>
      </c>
      <c r="K1368" s="59">
        <f t="shared" si="303"/>
        <v>43.374053063128372</v>
      </c>
      <c r="L1368" s="60">
        <v>0.04</v>
      </c>
      <c r="M1368" s="59"/>
      <c r="N1368" s="59">
        <f>SUM(M$1302:M1368)</f>
        <v>0</v>
      </c>
      <c r="O1368" s="59">
        <f>SUM(K$1302:K1368)</f>
        <v>3664.7861807555955</v>
      </c>
      <c r="P1368" s="60">
        <v>0.19498928630295037</v>
      </c>
      <c r="Q1368" s="59">
        <f t="shared" si="306"/>
        <v>3664.7861807555955</v>
      </c>
      <c r="R1368" s="57">
        <f t="shared" si="304"/>
        <v>2.1390384615384614</v>
      </c>
      <c r="S1368" s="61">
        <f>R1368/R1369-1</f>
        <v>0</v>
      </c>
      <c r="T1368" s="43"/>
    </row>
    <row r="1369" spans="1:20" s="22" customFormat="1" x14ac:dyDescent="0.25">
      <c r="A1369" s="43" t="s">
        <v>23</v>
      </c>
      <c r="B1369" s="44">
        <v>10</v>
      </c>
      <c r="C1369" s="44">
        <v>2008</v>
      </c>
      <c r="D1369" s="44" t="str">
        <f t="shared" si="305"/>
        <v>4X6X10/2008</v>
      </c>
      <c r="E1369" s="55">
        <v>222.46</v>
      </c>
      <c r="F1369" s="55">
        <v>4.8499999999999996</v>
      </c>
      <c r="G1369" s="59">
        <f t="shared" si="300"/>
        <v>9.0923999999999996</v>
      </c>
      <c r="H1369" s="59">
        <f t="shared" si="301"/>
        <v>19.503198000000001</v>
      </c>
      <c r="I1369" s="59">
        <f t="shared" si="302"/>
        <v>255.905598</v>
      </c>
      <c r="J1369" s="59">
        <f t="shared" si="299"/>
        <v>302.54076726091978</v>
      </c>
      <c r="K1369" s="59">
        <f t="shared" si="303"/>
        <v>46.635169260919781</v>
      </c>
      <c r="L1369" s="60">
        <v>4.5599999999999995E-2</v>
      </c>
      <c r="M1369" s="59"/>
      <c r="N1369" s="59">
        <f>SUM(M$1302:M1369)</f>
        <v>0</v>
      </c>
      <c r="O1369" s="59">
        <f>SUM(K$1302:K1369)</f>
        <v>3711.4213500165151</v>
      </c>
      <c r="P1369" s="60">
        <v>0.20801054887094114</v>
      </c>
      <c r="Q1369" s="59">
        <f t="shared" si="306"/>
        <v>3711.4213500165151</v>
      </c>
      <c r="R1369" s="57">
        <f t="shared" si="304"/>
        <v>2.1390384615384614</v>
      </c>
      <c r="S1369" s="61">
        <f t="shared" ref="S1369:S1376" si="309">R1369/R1370-1</f>
        <v>0</v>
      </c>
      <c r="T1369" s="43"/>
    </row>
    <row r="1370" spans="1:20" s="22" customFormat="1" x14ac:dyDescent="0.25">
      <c r="A1370" s="43" t="s">
        <v>23</v>
      </c>
      <c r="B1370" s="44">
        <v>9</v>
      </c>
      <c r="C1370" s="44">
        <v>2008</v>
      </c>
      <c r="D1370" s="44" t="str">
        <f t="shared" si="305"/>
        <v>4X6X9/2008</v>
      </c>
      <c r="E1370" s="55">
        <v>222.46</v>
      </c>
      <c r="F1370" s="55">
        <v>4.8499999999999996</v>
      </c>
      <c r="G1370" s="59">
        <f t="shared" si="300"/>
        <v>9.0923999999999996</v>
      </c>
      <c r="H1370" s="59">
        <f t="shared" si="301"/>
        <v>19.503198000000001</v>
      </c>
      <c r="I1370" s="59">
        <f t="shared" si="302"/>
        <v>255.905598</v>
      </c>
      <c r="J1370" s="59">
        <f t="shared" si="299"/>
        <v>305.05884432503711</v>
      </c>
      <c r="K1370" s="59">
        <f t="shared" si="303"/>
        <v>49.153246325037117</v>
      </c>
      <c r="L1370" s="60">
        <v>0.05</v>
      </c>
      <c r="M1370" s="59"/>
      <c r="N1370" s="59">
        <f>SUM(M$1302:M1370)</f>
        <v>0</v>
      </c>
      <c r="O1370" s="59">
        <f>SUM(K$1302:K1370)</f>
        <v>3760.574596341552</v>
      </c>
      <c r="P1370" s="60">
        <v>0.2180649414867315</v>
      </c>
      <c r="Q1370" s="59">
        <f t="shared" si="306"/>
        <v>3760.574596341552</v>
      </c>
      <c r="R1370" s="57">
        <f t="shared" si="304"/>
        <v>2.1390384615384614</v>
      </c>
      <c r="S1370" s="61">
        <f t="shared" si="309"/>
        <v>0</v>
      </c>
      <c r="T1370" s="43"/>
    </row>
    <row r="1371" spans="1:20" s="22" customFormat="1" x14ac:dyDescent="0.25">
      <c r="A1371" s="43" t="s">
        <v>23</v>
      </c>
      <c r="B1371" s="44">
        <v>8</v>
      </c>
      <c r="C1371" s="44">
        <v>2008</v>
      </c>
      <c r="D1371" s="44" t="str">
        <f t="shared" si="305"/>
        <v>4X6X8/2008</v>
      </c>
      <c r="E1371" s="55">
        <v>222.46</v>
      </c>
      <c r="F1371" s="55">
        <v>4.8499999999999996</v>
      </c>
      <c r="G1371" s="59">
        <f t="shared" si="300"/>
        <v>9.0923999999999996</v>
      </c>
      <c r="H1371" s="59">
        <f t="shared" si="301"/>
        <v>19.503198000000001</v>
      </c>
      <c r="I1371" s="59">
        <f t="shared" si="302"/>
        <v>255.905598</v>
      </c>
      <c r="J1371" s="59">
        <f t="shared" si="299"/>
        <v>309.06299965650243</v>
      </c>
      <c r="K1371" s="59">
        <f t="shared" si="303"/>
        <v>53.157401656502429</v>
      </c>
      <c r="L1371" s="60">
        <v>0.05</v>
      </c>
      <c r="M1371" s="59"/>
      <c r="N1371" s="59">
        <f>SUM(M$1302:M1371)</f>
        <v>0</v>
      </c>
      <c r="O1371" s="59">
        <f>SUM(K$1302:K1371)</f>
        <v>3813.7319979980543</v>
      </c>
      <c r="P1371" s="60">
        <v>0.23405307400692268</v>
      </c>
      <c r="Q1371" s="59">
        <f t="shared" si="306"/>
        <v>3813.7319979980543</v>
      </c>
      <c r="R1371" s="57">
        <f t="shared" si="304"/>
        <v>2.1390384615384614</v>
      </c>
      <c r="S1371" s="61">
        <f t="shared" si="309"/>
        <v>0</v>
      </c>
      <c r="T1371" s="43"/>
    </row>
    <row r="1372" spans="1:20" s="22" customFormat="1" x14ac:dyDescent="0.25">
      <c r="A1372" s="43" t="s">
        <v>23</v>
      </c>
      <c r="B1372" s="44">
        <v>7</v>
      </c>
      <c r="C1372" s="44">
        <v>2008</v>
      </c>
      <c r="D1372" s="44" t="str">
        <f t="shared" si="305"/>
        <v>4X6X7/2008</v>
      </c>
      <c r="E1372" s="55">
        <v>222.46</v>
      </c>
      <c r="F1372" s="55">
        <v>4.8499999999999996</v>
      </c>
      <c r="G1372" s="59">
        <f t="shared" si="300"/>
        <v>9.0923999999999996</v>
      </c>
      <c r="H1372" s="59">
        <f t="shared" si="301"/>
        <v>19.503198000000001</v>
      </c>
      <c r="I1372" s="59">
        <f t="shared" si="302"/>
        <v>255.905598</v>
      </c>
      <c r="J1372" s="59">
        <f t="shared" si="299"/>
        <v>308.03100085973301</v>
      </c>
      <c r="K1372" s="59">
        <f t="shared" si="303"/>
        <v>52.125402859733015</v>
      </c>
      <c r="L1372" s="60">
        <v>0.05</v>
      </c>
      <c r="M1372" s="59"/>
      <c r="N1372" s="59">
        <f>SUM(M$1302:M1372)</f>
        <v>0</v>
      </c>
      <c r="O1372" s="59">
        <f>SUM(K$1302:K1372)</f>
        <v>3865.8574008577875</v>
      </c>
      <c r="P1372" s="60">
        <v>0.22993242129553321</v>
      </c>
      <c r="Q1372" s="59">
        <f t="shared" si="306"/>
        <v>3865.8574008577875</v>
      </c>
      <c r="R1372" s="57">
        <f t="shared" si="304"/>
        <v>2.1390384615384614</v>
      </c>
      <c r="S1372" s="61">
        <f t="shared" si="309"/>
        <v>0</v>
      </c>
      <c r="T1372" s="43"/>
    </row>
    <row r="1373" spans="1:20" s="22" customFormat="1" x14ac:dyDescent="0.25">
      <c r="A1373" s="43" t="s">
        <v>23</v>
      </c>
      <c r="B1373" s="44">
        <v>6</v>
      </c>
      <c r="C1373" s="44">
        <v>2008</v>
      </c>
      <c r="D1373" s="44" t="str">
        <f t="shared" si="305"/>
        <v>4X6X6/2008</v>
      </c>
      <c r="E1373" s="55">
        <v>222.46</v>
      </c>
      <c r="F1373" s="55">
        <v>4.8499999999999996</v>
      </c>
      <c r="G1373" s="59">
        <f t="shared" si="300"/>
        <v>9.0923999999999996</v>
      </c>
      <c r="H1373" s="59">
        <f t="shared" si="301"/>
        <v>19.503198000000001</v>
      </c>
      <c r="I1373" s="59">
        <f t="shared" si="302"/>
        <v>255.905598</v>
      </c>
      <c r="J1373" s="59">
        <f t="shared" si="299"/>
        <v>308.03100085973301</v>
      </c>
      <c r="K1373" s="59">
        <f t="shared" si="303"/>
        <v>52.125402859733015</v>
      </c>
      <c r="L1373" s="60">
        <v>0.05</v>
      </c>
      <c r="M1373" s="59"/>
      <c r="N1373" s="59">
        <f>SUM(M$1302:M1373)</f>
        <v>0</v>
      </c>
      <c r="O1373" s="59">
        <f>SUM(K$1302:K1373)</f>
        <v>3917.9828037175207</v>
      </c>
      <c r="P1373" s="60">
        <v>0.22993242129553321</v>
      </c>
      <c r="Q1373" s="59">
        <f t="shared" si="306"/>
        <v>3917.9828037175207</v>
      </c>
      <c r="R1373" s="57">
        <f t="shared" si="304"/>
        <v>2.1390384615384614</v>
      </c>
      <c r="S1373" s="61">
        <f t="shared" si="309"/>
        <v>0</v>
      </c>
      <c r="T1373" s="43"/>
    </row>
    <row r="1374" spans="1:20" s="22" customFormat="1" x14ac:dyDescent="0.25">
      <c r="A1374" s="43" t="s">
        <v>23</v>
      </c>
      <c r="B1374" s="44">
        <v>5</v>
      </c>
      <c r="C1374" s="44">
        <v>2008</v>
      </c>
      <c r="D1374" s="44" t="str">
        <f t="shared" si="305"/>
        <v>4X6X5/2008</v>
      </c>
      <c r="E1374" s="55">
        <v>222.46</v>
      </c>
      <c r="F1374" s="55">
        <v>4.8499999999999996</v>
      </c>
      <c r="G1374" s="59">
        <f t="shared" si="300"/>
        <v>9.0923999999999996</v>
      </c>
      <c r="H1374" s="59">
        <f t="shared" si="301"/>
        <v>19.503198000000001</v>
      </c>
      <c r="I1374" s="59">
        <f t="shared" si="302"/>
        <v>255.905598</v>
      </c>
      <c r="J1374" s="59">
        <f t="shared" si="299"/>
        <v>299.03197135190374</v>
      </c>
      <c r="K1374" s="59">
        <f t="shared" si="303"/>
        <v>43.126373351903737</v>
      </c>
      <c r="L1374" s="60">
        <v>0.05</v>
      </c>
      <c r="M1374" s="59"/>
      <c r="N1374" s="59">
        <f>SUM(M$1302:M1374)</f>
        <v>0</v>
      </c>
      <c r="O1374" s="59">
        <f>SUM(K$1302:K1374)</f>
        <v>3961.1091770694243</v>
      </c>
      <c r="P1374" s="60">
        <v>0.19400032965221689</v>
      </c>
      <c r="Q1374" s="59">
        <f t="shared" si="306"/>
        <v>3961.1091770694243</v>
      </c>
      <c r="R1374" s="57">
        <f t="shared" si="304"/>
        <v>2.1390384615384614</v>
      </c>
      <c r="S1374" s="61">
        <f t="shared" si="309"/>
        <v>0</v>
      </c>
      <c r="T1374" s="43"/>
    </row>
    <row r="1375" spans="1:20" s="22" customFormat="1" x14ac:dyDescent="0.25">
      <c r="A1375" s="43" t="s">
        <v>23</v>
      </c>
      <c r="B1375" s="44">
        <v>4</v>
      </c>
      <c r="C1375" s="44">
        <v>2008</v>
      </c>
      <c r="D1375" s="44" t="str">
        <f t="shared" si="305"/>
        <v>4X6X4/2008</v>
      </c>
      <c r="E1375" s="55">
        <v>222.46</v>
      </c>
      <c r="F1375" s="55">
        <v>4.8499999999999996</v>
      </c>
      <c r="G1375" s="59">
        <f t="shared" si="300"/>
        <v>9.0923999999999996</v>
      </c>
      <c r="H1375" s="59">
        <f t="shared" si="301"/>
        <v>19.503198000000001</v>
      </c>
      <c r="I1375" s="59">
        <f t="shared" si="302"/>
        <v>255.905598</v>
      </c>
      <c r="J1375" s="59">
        <f t="shared" si="299"/>
        <v>296.51389428778634</v>
      </c>
      <c r="K1375" s="59">
        <f t="shared" si="303"/>
        <v>40.608296287786345</v>
      </c>
      <c r="L1375" s="60">
        <v>5.2400000000000002E-2</v>
      </c>
      <c r="M1375" s="59"/>
      <c r="N1375" s="59">
        <f>SUM(M$1302:M1375)</f>
        <v>0</v>
      </c>
      <c r="O1375" s="59">
        <f>SUM(K$1302:K1375)</f>
        <v>4001.7174733572106</v>
      </c>
      <c r="P1375" s="60">
        <v>0.18394593703642656</v>
      </c>
      <c r="Q1375" s="59">
        <f t="shared" si="306"/>
        <v>4001.7174733572106</v>
      </c>
      <c r="R1375" s="57">
        <f t="shared" si="304"/>
        <v>2.1390384615384614</v>
      </c>
      <c r="S1375" s="61">
        <f t="shared" si="309"/>
        <v>0</v>
      </c>
      <c r="T1375" s="43"/>
    </row>
    <row r="1376" spans="1:20" s="22" customFormat="1" x14ac:dyDescent="0.25">
      <c r="A1376" s="43" t="s">
        <v>23</v>
      </c>
      <c r="B1376" s="44">
        <v>3</v>
      </c>
      <c r="C1376" s="44">
        <v>2008</v>
      </c>
      <c r="D1376" s="44" t="str">
        <f t="shared" si="305"/>
        <v>4X6X3/2008</v>
      </c>
      <c r="E1376" s="55">
        <v>222.46</v>
      </c>
      <c r="F1376" s="55">
        <v>4.8499999999999996</v>
      </c>
      <c r="G1376" s="59">
        <f t="shared" si="300"/>
        <v>9.0923999999999996</v>
      </c>
      <c r="H1376" s="59">
        <f t="shared" si="301"/>
        <v>19.503198000000001</v>
      </c>
      <c r="I1376" s="59">
        <f t="shared" si="302"/>
        <v>255.905598</v>
      </c>
      <c r="J1376" s="59">
        <f t="shared" si="299"/>
        <v>290.03294184407451</v>
      </c>
      <c r="K1376" s="59">
        <f t="shared" si="303"/>
        <v>34.127343844074517</v>
      </c>
      <c r="L1376" s="60">
        <v>5.6600000000000004E-2</v>
      </c>
      <c r="M1376" s="59"/>
      <c r="N1376" s="59">
        <f>SUM(M$1302:M1376)</f>
        <v>0</v>
      </c>
      <c r="O1376" s="59">
        <f>SUM(K$1302:K1376)</f>
        <v>4035.844817201285</v>
      </c>
      <c r="P1376" s="60">
        <v>0.1580682380089006</v>
      </c>
      <c r="Q1376" s="59">
        <f t="shared" si="306"/>
        <v>4035.844817201285</v>
      </c>
      <c r="R1376" s="57">
        <f t="shared" si="304"/>
        <v>2.1390384615384614</v>
      </c>
      <c r="S1376" s="61">
        <f t="shared" si="309"/>
        <v>0</v>
      </c>
      <c r="T1376" s="43"/>
    </row>
    <row r="1377" spans="1:20" s="22" customFormat="1" x14ac:dyDescent="0.25">
      <c r="A1377" s="43" t="s">
        <v>23</v>
      </c>
      <c r="B1377" s="44">
        <v>2</v>
      </c>
      <c r="C1377" s="44">
        <v>2008</v>
      </c>
      <c r="D1377" s="44" t="str">
        <f t="shared" si="305"/>
        <v>4X6X2/2008</v>
      </c>
      <c r="E1377" s="55">
        <v>222.46</v>
      </c>
      <c r="F1377" s="55">
        <v>4.8499999999999996</v>
      </c>
      <c r="G1377" s="59">
        <f t="shared" si="300"/>
        <v>9.0923999999999996</v>
      </c>
      <c r="H1377" s="59">
        <f t="shared" si="301"/>
        <v>19.503198000000001</v>
      </c>
      <c r="I1377" s="59">
        <f t="shared" si="302"/>
        <v>255.905598</v>
      </c>
      <c r="J1377" s="59">
        <f t="shared" si="299"/>
        <v>289.0009430473051</v>
      </c>
      <c r="K1377" s="59">
        <f t="shared" si="303"/>
        <v>33.095345047305102</v>
      </c>
      <c r="L1377" s="60">
        <v>0.06</v>
      </c>
      <c r="M1377" s="59"/>
      <c r="N1377" s="59">
        <f>SUM(M$1302:M1377)</f>
        <v>0</v>
      </c>
      <c r="O1377" s="59">
        <f>SUM(K$1302:K1377)</f>
        <v>4068.9401622485902</v>
      </c>
      <c r="P1377" s="60">
        <v>0.15394758529751112</v>
      </c>
      <c r="Q1377" s="59">
        <f t="shared" si="306"/>
        <v>4068.9401622485902</v>
      </c>
      <c r="R1377" s="57">
        <f t="shared" si="304"/>
        <v>2.1390384615384614</v>
      </c>
      <c r="S1377" s="61"/>
      <c r="T1377" s="43"/>
    </row>
    <row r="1378" spans="1:20" s="22" customFormat="1" x14ac:dyDescent="0.25">
      <c r="A1378" s="43" t="s">
        <v>23</v>
      </c>
      <c r="B1378" s="44">
        <v>1</v>
      </c>
      <c r="C1378" s="44">
        <v>2008</v>
      </c>
      <c r="D1378" s="44" t="str">
        <f t="shared" si="305"/>
        <v>4X6X1/2008</v>
      </c>
      <c r="E1378" s="55">
        <v>222.46</v>
      </c>
      <c r="F1378" s="55">
        <v>4.8499999999999996</v>
      </c>
      <c r="G1378" s="59">
        <f t="shared" si="300"/>
        <v>9.0923999999999996</v>
      </c>
      <c r="H1378" s="59">
        <f t="shared" si="301"/>
        <v>19.503198000000001</v>
      </c>
      <c r="I1378" s="59">
        <f t="shared" si="302"/>
        <v>255.905598</v>
      </c>
      <c r="J1378" s="59">
        <f t="shared" si="299"/>
        <v>280.29087320257128</v>
      </c>
      <c r="K1378" s="59">
        <f t="shared" si="303"/>
        <v>24.385275202571279</v>
      </c>
      <c r="L1378" s="60">
        <v>6.9800000000000001E-2</v>
      </c>
      <c r="M1378" s="59"/>
      <c r="N1378" s="59">
        <f>SUM(M$1302:M1378)</f>
        <v>0</v>
      </c>
      <c r="O1378" s="59">
        <f>SUM(K$1302:K1378)</f>
        <v>4093.3254374511616</v>
      </c>
      <c r="P1378" s="60">
        <v>0.11916927641338389</v>
      </c>
      <c r="Q1378" s="59">
        <f t="shared" si="306"/>
        <v>4093.3254374511616</v>
      </c>
      <c r="R1378" s="57">
        <f t="shared" si="304"/>
        <v>2.1390384615384614</v>
      </c>
      <c r="S1378" s="61">
        <f>R1378/R1379-1</f>
        <v>0</v>
      </c>
      <c r="T1378" s="43"/>
    </row>
    <row r="1379" spans="1:20" s="22" customFormat="1" x14ac:dyDescent="0.25">
      <c r="A1379" s="43" t="s">
        <v>23</v>
      </c>
      <c r="B1379" s="44">
        <v>12</v>
      </c>
      <c r="C1379" s="44">
        <v>2007</v>
      </c>
      <c r="D1379" s="44" t="str">
        <f t="shared" si="305"/>
        <v>4X6X12/2007</v>
      </c>
      <c r="E1379" s="55">
        <v>222.46</v>
      </c>
      <c r="F1379" s="55">
        <v>4.8499999999999996</v>
      </c>
      <c r="G1379" s="59">
        <f t="shared" si="300"/>
        <v>9.0923999999999996</v>
      </c>
      <c r="H1379" s="59">
        <f t="shared" si="301"/>
        <v>19.503198000000001</v>
      </c>
      <c r="I1379" s="59">
        <f t="shared" si="302"/>
        <v>255.905598</v>
      </c>
      <c r="J1379" s="59">
        <f t="shared" si="299"/>
        <v>286.56542588692935</v>
      </c>
      <c r="K1379" s="59">
        <f t="shared" si="303"/>
        <v>30.659827886929349</v>
      </c>
      <c r="L1379" s="60">
        <v>7.3300000000000004E-2</v>
      </c>
      <c r="M1379" s="59"/>
      <c r="N1379" s="59">
        <f>SUM(M$1302:M1379)</f>
        <v>0</v>
      </c>
      <c r="O1379" s="59">
        <f>SUM(K$1302:K1379)</f>
        <v>4123.9852653380913</v>
      </c>
      <c r="P1379" s="60">
        <v>0.14422284489863194</v>
      </c>
      <c r="Q1379" s="59">
        <f t="shared" si="306"/>
        <v>4123.9852653380913</v>
      </c>
      <c r="R1379" s="57">
        <f t="shared" si="304"/>
        <v>2.1390384615384614</v>
      </c>
      <c r="S1379" s="61">
        <f t="shared" ref="S1379:S1386" si="310">R1379/R1380-1</f>
        <v>0</v>
      </c>
      <c r="T1379" s="43"/>
    </row>
    <row r="1380" spans="1:20" s="22" customFormat="1" x14ac:dyDescent="0.25">
      <c r="A1380" s="43" t="s">
        <v>23</v>
      </c>
      <c r="B1380" s="44">
        <v>11</v>
      </c>
      <c r="C1380" s="44">
        <v>2007</v>
      </c>
      <c r="D1380" s="44" t="str">
        <f t="shared" si="305"/>
        <v>4X6X11/2007</v>
      </c>
      <c r="E1380" s="55">
        <v>222.46</v>
      </c>
      <c r="F1380" s="55">
        <v>4.8499999999999996</v>
      </c>
      <c r="G1380" s="59">
        <f t="shared" si="300"/>
        <v>9.0923999999999996</v>
      </c>
      <c r="H1380" s="59">
        <f t="shared" si="301"/>
        <v>19.503198000000001</v>
      </c>
      <c r="I1380" s="59">
        <f t="shared" si="302"/>
        <v>255.905598</v>
      </c>
      <c r="J1380" s="59">
        <f t="shared" si="299"/>
        <v>281.98335122927318</v>
      </c>
      <c r="K1380" s="59">
        <f t="shared" si="303"/>
        <v>26.077753229273185</v>
      </c>
      <c r="L1380" s="60">
        <v>7.4999999999999997E-2</v>
      </c>
      <c r="M1380" s="59"/>
      <c r="N1380" s="59">
        <f>SUM(M$1302:M1380)</f>
        <v>0</v>
      </c>
      <c r="O1380" s="59">
        <f>SUM(K$1302:K1380)</f>
        <v>4150.0630185673645</v>
      </c>
      <c r="P1380" s="60">
        <v>0.12592714686006262</v>
      </c>
      <c r="Q1380" s="59">
        <f t="shared" si="306"/>
        <v>4150.0630185673645</v>
      </c>
      <c r="R1380" s="57">
        <f t="shared" si="304"/>
        <v>2.1390384615384614</v>
      </c>
      <c r="S1380" s="61">
        <f t="shared" si="310"/>
        <v>0</v>
      </c>
      <c r="T1380" s="43"/>
    </row>
    <row r="1381" spans="1:20" s="22" customFormat="1" x14ac:dyDescent="0.25">
      <c r="A1381" s="43" t="s">
        <v>23</v>
      </c>
      <c r="B1381" s="44">
        <v>10</v>
      </c>
      <c r="C1381" s="44">
        <v>2007</v>
      </c>
      <c r="D1381" s="44" t="str">
        <f t="shared" si="305"/>
        <v>4X6X10/2007</v>
      </c>
      <c r="E1381" s="55">
        <v>222.46</v>
      </c>
      <c r="F1381" s="55">
        <v>4.8499999999999996</v>
      </c>
      <c r="G1381" s="59">
        <f t="shared" si="300"/>
        <v>9.0923999999999996</v>
      </c>
      <c r="H1381" s="59">
        <f t="shared" si="301"/>
        <v>19.503198000000001</v>
      </c>
      <c r="I1381" s="59">
        <f t="shared" si="302"/>
        <v>255.905598</v>
      </c>
      <c r="J1381" s="59">
        <f t="shared" si="299"/>
        <v>280.70367272127908</v>
      </c>
      <c r="K1381" s="59">
        <f t="shared" si="303"/>
        <v>24.798074721279079</v>
      </c>
      <c r="L1381" s="60">
        <v>7.7399999999999997E-2</v>
      </c>
      <c r="M1381" s="59"/>
      <c r="N1381" s="59">
        <f>SUM(M$1302:M1381)</f>
        <v>0</v>
      </c>
      <c r="O1381" s="59">
        <f>SUM(K$1302:K1381)</f>
        <v>4174.8610932886431</v>
      </c>
      <c r="P1381" s="60">
        <v>0.12081753749793968</v>
      </c>
      <c r="Q1381" s="59">
        <f t="shared" si="306"/>
        <v>4174.8610932886431</v>
      </c>
      <c r="R1381" s="57">
        <f t="shared" si="304"/>
        <v>2.1390384615384614</v>
      </c>
      <c r="S1381" s="61">
        <f t="shared" si="310"/>
        <v>0</v>
      </c>
      <c r="T1381" s="43"/>
    </row>
    <row r="1382" spans="1:20" s="22" customFormat="1" x14ac:dyDescent="0.25">
      <c r="A1382" s="43" t="s">
        <v>23</v>
      </c>
      <c r="B1382" s="44">
        <v>9</v>
      </c>
      <c r="C1382" s="44">
        <v>2007</v>
      </c>
      <c r="D1382" s="44" t="str">
        <f t="shared" si="305"/>
        <v>4X6X9/2007</v>
      </c>
      <c r="E1382" s="55">
        <v>222.46</v>
      </c>
      <c r="F1382" s="55">
        <v>4.8499999999999996</v>
      </c>
      <c r="G1382" s="59">
        <f t="shared" si="300"/>
        <v>9.0923999999999996</v>
      </c>
      <c r="H1382" s="59">
        <f t="shared" si="301"/>
        <v>19.503198000000001</v>
      </c>
      <c r="I1382" s="59">
        <f t="shared" si="302"/>
        <v>255.905598</v>
      </c>
      <c r="J1382" s="59">
        <f t="shared" si="299"/>
        <v>279.46527416515585</v>
      </c>
      <c r="K1382" s="59">
        <f t="shared" si="303"/>
        <v>23.55967616515585</v>
      </c>
      <c r="L1382" s="60">
        <v>8.0299999999999996E-2</v>
      </c>
      <c r="M1382" s="59"/>
      <c r="N1382" s="59">
        <f>SUM(M$1302:M1382)</f>
        <v>0</v>
      </c>
      <c r="O1382" s="59">
        <f>SUM(K$1302:K1382)</f>
        <v>4198.420769453799</v>
      </c>
      <c r="P1382" s="60">
        <v>0.11587275424427229</v>
      </c>
      <c r="Q1382" s="59">
        <f t="shared" si="306"/>
        <v>4198.420769453799</v>
      </c>
      <c r="R1382" s="57">
        <f t="shared" si="304"/>
        <v>2.1390384615384614</v>
      </c>
      <c r="S1382" s="61">
        <f t="shared" si="310"/>
        <v>0</v>
      </c>
      <c r="T1382" s="43"/>
    </row>
    <row r="1383" spans="1:20" s="22" customFormat="1" x14ac:dyDescent="0.25">
      <c r="A1383" s="43" t="s">
        <v>23</v>
      </c>
      <c r="B1383" s="44">
        <v>8</v>
      </c>
      <c r="C1383" s="44">
        <v>2007</v>
      </c>
      <c r="D1383" s="44" t="str">
        <f t="shared" si="305"/>
        <v>4X6X8/2007</v>
      </c>
      <c r="E1383" s="55">
        <v>222.46</v>
      </c>
      <c r="F1383" s="55">
        <v>4.8499999999999996</v>
      </c>
      <c r="G1383" s="59">
        <f t="shared" si="300"/>
        <v>9.0923999999999996</v>
      </c>
      <c r="H1383" s="59">
        <f t="shared" si="301"/>
        <v>19.503198000000001</v>
      </c>
      <c r="I1383" s="59">
        <f t="shared" si="302"/>
        <v>255.905598</v>
      </c>
      <c r="J1383" s="59">
        <f t="shared" si="299"/>
        <v>278.96991474270646</v>
      </c>
      <c r="K1383" s="59">
        <f t="shared" si="303"/>
        <v>23.064316742706467</v>
      </c>
      <c r="L1383" s="60">
        <v>8.2500000000000004E-2</v>
      </c>
      <c r="M1383" s="59"/>
      <c r="N1383" s="59">
        <f>SUM(M$1302:M1383)</f>
        <v>0</v>
      </c>
      <c r="O1383" s="59">
        <f>SUM(K$1302:K1383)</f>
        <v>4221.4850861965051</v>
      </c>
      <c r="P1383" s="60">
        <v>0.11389484094280534</v>
      </c>
      <c r="Q1383" s="59">
        <f t="shared" si="306"/>
        <v>4221.4850861965051</v>
      </c>
      <c r="R1383" s="57">
        <f t="shared" si="304"/>
        <v>2.1390384615384614</v>
      </c>
      <c r="S1383" s="61">
        <f t="shared" si="310"/>
        <v>0</v>
      </c>
      <c r="T1383" s="43"/>
    </row>
    <row r="1384" spans="1:20" s="22" customFormat="1" x14ac:dyDescent="0.25">
      <c r="A1384" s="43" t="s">
        <v>23</v>
      </c>
      <c r="B1384" s="44">
        <v>7</v>
      </c>
      <c r="C1384" s="44">
        <v>2007</v>
      </c>
      <c r="D1384" s="44" t="str">
        <f t="shared" si="305"/>
        <v>4X6X7/2007</v>
      </c>
      <c r="E1384" s="55">
        <v>222.46</v>
      </c>
      <c r="F1384" s="55">
        <v>4.8499999999999996</v>
      </c>
      <c r="G1384" s="59">
        <f t="shared" si="300"/>
        <v>9.0923999999999996</v>
      </c>
      <c r="H1384" s="59">
        <f t="shared" si="301"/>
        <v>19.503198000000001</v>
      </c>
      <c r="I1384" s="59">
        <f t="shared" si="302"/>
        <v>255.905598</v>
      </c>
      <c r="J1384" s="59">
        <f t="shared" si="299"/>
        <v>278.96991474270646</v>
      </c>
      <c r="K1384" s="59">
        <f t="shared" si="303"/>
        <v>23.064316742706467</v>
      </c>
      <c r="L1384" s="60">
        <v>8.2500000000000004E-2</v>
      </c>
      <c r="M1384" s="59"/>
      <c r="N1384" s="59">
        <f>SUM(M$1302:M1384)</f>
        <v>0</v>
      </c>
      <c r="O1384" s="59">
        <f>SUM(K$1302:K1384)</f>
        <v>4244.5494029392112</v>
      </c>
      <c r="P1384" s="60">
        <v>0.11389484094280534</v>
      </c>
      <c r="Q1384" s="59">
        <f t="shared" si="306"/>
        <v>4244.5494029392112</v>
      </c>
      <c r="R1384" s="57">
        <f t="shared" si="304"/>
        <v>2.1390384615384614</v>
      </c>
      <c r="S1384" s="61">
        <f t="shared" si="310"/>
        <v>0</v>
      </c>
      <c r="T1384" s="43"/>
    </row>
    <row r="1385" spans="1:20" s="22" customFormat="1" x14ac:dyDescent="0.25">
      <c r="A1385" s="43" t="s">
        <v>23</v>
      </c>
      <c r="B1385" s="44">
        <v>6</v>
      </c>
      <c r="C1385" s="44">
        <v>2007</v>
      </c>
      <c r="D1385" s="44" t="str">
        <f t="shared" si="305"/>
        <v>4X6X6/2007</v>
      </c>
      <c r="E1385" s="55">
        <v>222.46</v>
      </c>
      <c r="F1385" s="55">
        <v>4.8499999999999996</v>
      </c>
      <c r="G1385" s="59">
        <f t="shared" si="300"/>
        <v>9.0923999999999996</v>
      </c>
      <c r="H1385" s="59">
        <f t="shared" si="301"/>
        <v>19.503198000000001</v>
      </c>
      <c r="I1385" s="59">
        <f t="shared" si="302"/>
        <v>255.905598</v>
      </c>
      <c r="J1385" s="59">
        <f t="shared" si="299"/>
        <v>278.72223503148177</v>
      </c>
      <c r="K1385" s="59">
        <f t="shared" si="303"/>
        <v>22.816637031481775</v>
      </c>
      <c r="L1385" s="60">
        <v>8.2500000000000004E-2</v>
      </c>
      <c r="M1385" s="59"/>
      <c r="N1385" s="59">
        <f>SUM(M$1302:M1385)</f>
        <v>0</v>
      </c>
      <c r="O1385" s="59">
        <f>SUM(K$1302:K1385)</f>
        <v>4267.3660399706932</v>
      </c>
      <c r="P1385" s="60">
        <v>0.11290588429207185</v>
      </c>
      <c r="Q1385" s="59">
        <f t="shared" si="306"/>
        <v>4267.3660399706932</v>
      </c>
      <c r="R1385" s="57">
        <f t="shared" si="304"/>
        <v>2.1390384615384614</v>
      </c>
      <c r="S1385" s="61">
        <f t="shared" si="310"/>
        <v>0</v>
      </c>
      <c r="T1385" s="43"/>
    </row>
    <row r="1386" spans="1:20" s="22" customFormat="1" x14ac:dyDescent="0.25">
      <c r="A1386" s="43" t="s">
        <v>23</v>
      </c>
      <c r="B1386" s="44">
        <v>5</v>
      </c>
      <c r="C1386" s="44">
        <v>2007</v>
      </c>
      <c r="D1386" s="44" t="str">
        <f t="shared" si="305"/>
        <v>4X6X5/2007</v>
      </c>
      <c r="E1386" s="55">
        <v>222.46</v>
      </c>
      <c r="F1386" s="55">
        <v>4.8499999999999996</v>
      </c>
      <c r="G1386" s="59">
        <f t="shared" si="300"/>
        <v>9.0923999999999996</v>
      </c>
      <c r="H1386" s="59">
        <f t="shared" si="301"/>
        <v>19.503198000000001</v>
      </c>
      <c r="I1386" s="59">
        <f t="shared" si="302"/>
        <v>255.905598</v>
      </c>
      <c r="J1386" s="59">
        <f t="shared" si="299"/>
        <v>279.46527416515585</v>
      </c>
      <c r="K1386" s="59">
        <f t="shared" si="303"/>
        <v>23.55967616515585</v>
      </c>
      <c r="L1386" s="60">
        <v>8.2500000000000004E-2</v>
      </c>
      <c r="M1386" s="59"/>
      <c r="N1386" s="59">
        <f>SUM(M$1302:M1386)</f>
        <v>0</v>
      </c>
      <c r="O1386" s="59">
        <f>SUM(K$1302:K1386)</f>
        <v>4290.9257161358491</v>
      </c>
      <c r="P1386" s="60">
        <v>0.11587275424427229</v>
      </c>
      <c r="Q1386" s="59">
        <f t="shared" si="306"/>
        <v>4290.9257161358491</v>
      </c>
      <c r="R1386" s="57">
        <f t="shared" si="304"/>
        <v>2.1390384615384614</v>
      </c>
      <c r="S1386" s="61">
        <f t="shared" si="310"/>
        <v>0</v>
      </c>
      <c r="T1386" s="43"/>
    </row>
    <row r="1387" spans="1:20" s="22" customFormat="1" x14ac:dyDescent="0.25">
      <c r="A1387" s="43" t="s">
        <v>23</v>
      </c>
      <c r="B1387" s="44">
        <v>4</v>
      </c>
      <c r="C1387" s="44">
        <v>2007</v>
      </c>
      <c r="D1387" s="44" t="str">
        <f t="shared" si="305"/>
        <v>4X6X4/2007</v>
      </c>
      <c r="E1387" s="55">
        <v>222.46</v>
      </c>
      <c r="F1387" s="55">
        <v>4.8499999999999996</v>
      </c>
      <c r="G1387" s="59">
        <f t="shared" si="300"/>
        <v>9.0923999999999996</v>
      </c>
      <c r="H1387" s="59">
        <f t="shared" si="301"/>
        <v>19.503198000000001</v>
      </c>
      <c r="I1387" s="59">
        <f t="shared" si="302"/>
        <v>255.905598</v>
      </c>
      <c r="J1387" s="59">
        <f t="shared" si="299"/>
        <v>277.15359686039227</v>
      </c>
      <c r="K1387" s="59">
        <f t="shared" si="303"/>
        <v>21.247998860392272</v>
      </c>
      <c r="L1387" s="60">
        <v>8.2500000000000004E-2</v>
      </c>
      <c r="M1387" s="59"/>
      <c r="N1387" s="59">
        <f>SUM(M$1302:M1387)</f>
        <v>0</v>
      </c>
      <c r="O1387" s="59">
        <f>SUM(K$1302:K1387)</f>
        <v>4312.173714996241</v>
      </c>
      <c r="P1387" s="60">
        <v>0.10664249217075984</v>
      </c>
      <c r="Q1387" s="59">
        <f t="shared" si="306"/>
        <v>4312.173714996241</v>
      </c>
      <c r="R1387" s="57">
        <f t="shared" si="304"/>
        <v>2.1390384615384614</v>
      </c>
      <c r="S1387" s="61"/>
      <c r="T1387" s="43"/>
    </row>
    <row r="1388" spans="1:20" s="22" customFormat="1" x14ac:dyDescent="0.25">
      <c r="A1388" s="43" t="s">
        <v>23</v>
      </c>
      <c r="B1388" s="44">
        <v>3</v>
      </c>
      <c r="C1388" s="44">
        <v>2007</v>
      </c>
      <c r="D1388" s="44" t="str">
        <f t="shared" si="305"/>
        <v>4X6X3/2007</v>
      </c>
      <c r="E1388" s="55">
        <v>222.46</v>
      </c>
      <c r="F1388" s="55">
        <v>4.8499999999999996</v>
      </c>
      <c r="G1388" s="59">
        <f t="shared" si="300"/>
        <v>9.0923999999999996</v>
      </c>
      <c r="H1388" s="59">
        <f t="shared" si="301"/>
        <v>19.503198000000001</v>
      </c>
      <c r="I1388" s="59">
        <f t="shared" si="302"/>
        <v>255.905598</v>
      </c>
      <c r="J1388" s="59">
        <f t="shared" si="299"/>
        <v>274.18144032569643</v>
      </c>
      <c r="K1388" s="59">
        <f t="shared" si="303"/>
        <v>18.275842325696431</v>
      </c>
      <c r="L1388" s="60">
        <v>8.2500000000000004E-2</v>
      </c>
      <c r="M1388" s="59"/>
      <c r="N1388" s="59">
        <f>SUM(M$1302:M1388)</f>
        <v>0</v>
      </c>
      <c r="O1388" s="59">
        <f>SUM(K$1302:K1388)</f>
        <v>4330.4495573219374</v>
      </c>
      <c r="P1388" s="60">
        <v>9.4775012361958136E-2</v>
      </c>
      <c r="Q1388" s="59">
        <f t="shared" si="306"/>
        <v>4330.4495573219374</v>
      </c>
      <c r="R1388" s="57">
        <f t="shared" si="304"/>
        <v>2.1390384615384614</v>
      </c>
      <c r="S1388" s="61">
        <f>R1388/R1389-1</f>
        <v>0</v>
      </c>
      <c r="T1388" s="43"/>
    </row>
    <row r="1389" spans="1:20" s="22" customFormat="1" x14ac:dyDescent="0.25">
      <c r="A1389" s="43" t="s">
        <v>23</v>
      </c>
      <c r="B1389" s="44">
        <v>2</v>
      </c>
      <c r="C1389" s="44">
        <v>2007</v>
      </c>
      <c r="D1389" s="44" t="str">
        <f t="shared" si="305"/>
        <v>4X6X2/2007</v>
      </c>
      <c r="E1389" s="55">
        <v>222.46</v>
      </c>
      <c r="F1389" s="55">
        <v>4.8499999999999996</v>
      </c>
      <c r="G1389" s="59">
        <f t="shared" si="300"/>
        <v>9.0923999999999996</v>
      </c>
      <c r="H1389" s="59">
        <f t="shared" si="301"/>
        <v>19.503198000000001</v>
      </c>
      <c r="I1389" s="59">
        <f t="shared" si="302"/>
        <v>255.905598</v>
      </c>
      <c r="J1389" s="59">
        <f t="shared" si="299"/>
        <v>274.18144032569643</v>
      </c>
      <c r="K1389" s="59">
        <f t="shared" si="303"/>
        <v>18.275842325696431</v>
      </c>
      <c r="L1389" s="60">
        <v>8.2500000000000004E-2</v>
      </c>
      <c r="M1389" s="59"/>
      <c r="N1389" s="59">
        <f>SUM(M$1302:M1389)</f>
        <v>0</v>
      </c>
      <c r="O1389" s="59">
        <f>SUM(K$1302:K1389)</f>
        <v>4348.7253996476338</v>
      </c>
      <c r="P1389" s="60">
        <v>9.4775012361958136E-2</v>
      </c>
      <c r="Q1389" s="59">
        <f t="shared" si="306"/>
        <v>4348.7253996476338</v>
      </c>
      <c r="R1389" s="57">
        <f t="shared" si="304"/>
        <v>2.1390384615384614</v>
      </c>
      <c r="S1389" s="61">
        <f t="shared" ref="S1389:S1396" si="311">R1389/R1390-1</f>
        <v>0</v>
      </c>
      <c r="T1389" s="43"/>
    </row>
    <row r="1390" spans="1:20" s="22" customFormat="1" x14ac:dyDescent="0.25">
      <c r="A1390" s="43" t="s">
        <v>23</v>
      </c>
      <c r="B1390" s="44">
        <v>1</v>
      </c>
      <c r="C1390" s="44">
        <v>2007</v>
      </c>
      <c r="D1390" s="44" t="str">
        <f t="shared" si="305"/>
        <v>4X6X1/2007</v>
      </c>
      <c r="E1390" s="55">
        <v>222.46</v>
      </c>
      <c r="F1390" s="55">
        <v>4.8499999999999996</v>
      </c>
      <c r="G1390" s="59">
        <f t="shared" si="300"/>
        <v>9.0923999999999996</v>
      </c>
      <c r="H1390" s="59">
        <f t="shared" si="301"/>
        <v>19.503198000000001</v>
      </c>
      <c r="I1390" s="59">
        <f t="shared" si="302"/>
        <v>255.905598</v>
      </c>
      <c r="J1390" s="59">
        <f t="shared" si="299"/>
        <v>275.70879854491511</v>
      </c>
      <c r="K1390" s="59">
        <f t="shared" si="303"/>
        <v>19.803200544915114</v>
      </c>
      <c r="L1390" s="60">
        <v>8.2500000000000004E-2</v>
      </c>
      <c r="M1390" s="59"/>
      <c r="N1390" s="59">
        <f>SUM(M$1302:M1390)</f>
        <v>0</v>
      </c>
      <c r="O1390" s="59">
        <f>SUM(K$1302:K1390)</f>
        <v>4368.5286001925488</v>
      </c>
      <c r="P1390" s="60">
        <v>0.10087357837481457</v>
      </c>
      <c r="Q1390" s="59">
        <f t="shared" si="306"/>
        <v>4368.5286001925488</v>
      </c>
      <c r="R1390" s="57">
        <f t="shared" si="304"/>
        <v>2.1390384615384614</v>
      </c>
      <c r="S1390" s="61">
        <f t="shared" si="311"/>
        <v>0</v>
      </c>
      <c r="T1390" s="43"/>
    </row>
    <row r="1391" spans="1:20" s="22" customFormat="1" x14ac:dyDescent="0.25">
      <c r="A1391" s="43" t="s">
        <v>23</v>
      </c>
      <c r="B1391" s="44">
        <v>12</v>
      </c>
      <c r="C1391" s="44">
        <v>2006</v>
      </c>
      <c r="D1391" s="44" t="str">
        <f t="shared" si="305"/>
        <v>4X6X12/2006</v>
      </c>
      <c r="E1391" s="55">
        <v>222.46</v>
      </c>
      <c r="F1391" s="55">
        <v>4.8499999999999996</v>
      </c>
      <c r="G1391" s="59">
        <f t="shared" si="300"/>
        <v>9.0923999999999996</v>
      </c>
      <c r="H1391" s="59">
        <f t="shared" si="301"/>
        <v>19.503198000000001</v>
      </c>
      <c r="I1391" s="59">
        <f t="shared" si="302"/>
        <v>255.905598</v>
      </c>
      <c r="J1391" s="59">
        <f t="shared" si="299"/>
        <v>275.75007849678593</v>
      </c>
      <c r="K1391" s="59">
        <f t="shared" si="303"/>
        <v>19.844480496785934</v>
      </c>
      <c r="L1391" s="60">
        <v>8.2500000000000004E-2</v>
      </c>
      <c r="M1391" s="59"/>
      <c r="N1391" s="59">
        <f>SUM(M$1302:M1391)</f>
        <v>0</v>
      </c>
      <c r="O1391" s="59">
        <f>SUM(K$1302:K1391)</f>
        <v>4388.3730806893345</v>
      </c>
      <c r="P1391" s="60">
        <v>0.10103840448327014</v>
      </c>
      <c r="Q1391" s="59">
        <f t="shared" si="306"/>
        <v>4388.3730806893345</v>
      </c>
      <c r="R1391" s="57">
        <f t="shared" si="304"/>
        <v>2.1390384615384614</v>
      </c>
      <c r="S1391" s="61">
        <f t="shared" si="311"/>
        <v>0</v>
      </c>
      <c r="T1391" s="43"/>
    </row>
    <row r="1392" spans="1:20" s="22" customFormat="1" x14ac:dyDescent="0.25">
      <c r="A1392" s="43" t="s">
        <v>23</v>
      </c>
      <c r="B1392" s="44">
        <v>11</v>
      </c>
      <c r="C1392" s="44">
        <v>2006</v>
      </c>
      <c r="D1392" s="44" t="str">
        <f t="shared" si="305"/>
        <v>4X6X11/2006</v>
      </c>
      <c r="E1392" s="55">
        <v>222.46</v>
      </c>
      <c r="F1392" s="55">
        <v>4.8499999999999996</v>
      </c>
      <c r="G1392" s="59">
        <f t="shared" si="300"/>
        <v>9.0923999999999996</v>
      </c>
      <c r="H1392" s="59">
        <f t="shared" si="301"/>
        <v>19.503198000000001</v>
      </c>
      <c r="I1392" s="59">
        <f t="shared" si="302"/>
        <v>255.905598</v>
      </c>
      <c r="J1392" s="59">
        <f t="shared" si="299"/>
        <v>275.75007849678593</v>
      </c>
      <c r="K1392" s="59">
        <f t="shared" si="303"/>
        <v>19.844480496785934</v>
      </c>
      <c r="L1392" s="60">
        <v>8.2500000000000004E-2</v>
      </c>
      <c r="M1392" s="59"/>
      <c r="N1392" s="59">
        <f>SUM(M$1302:M1392)</f>
        <v>0</v>
      </c>
      <c r="O1392" s="59">
        <f>SUM(K$1302:K1392)</f>
        <v>4408.2175611861203</v>
      </c>
      <c r="P1392" s="60">
        <v>0.10103840448327014</v>
      </c>
      <c r="Q1392" s="59">
        <f t="shared" si="306"/>
        <v>4408.2175611861203</v>
      </c>
      <c r="R1392" s="57">
        <f t="shared" si="304"/>
        <v>2.1390384615384614</v>
      </c>
      <c r="S1392" s="61">
        <f t="shared" si="311"/>
        <v>0</v>
      </c>
      <c r="T1392" s="43"/>
    </row>
    <row r="1393" spans="1:20" s="22" customFormat="1" x14ac:dyDescent="0.25">
      <c r="A1393" s="43" t="s">
        <v>23</v>
      </c>
      <c r="B1393" s="44">
        <v>10</v>
      </c>
      <c r="C1393" s="44">
        <v>2006</v>
      </c>
      <c r="D1393" s="44" t="str">
        <f t="shared" si="305"/>
        <v>4X6X10/2006</v>
      </c>
      <c r="E1393" s="55">
        <v>222.46</v>
      </c>
      <c r="F1393" s="55">
        <v>4.8499999999999996</v>
      </c>
      <c r="G1393" s="59">
        <f t="shared" si="300"/>
        <v>9.0923999999999996</v>
      </c>
      <c r="H1393" s="59">
        <f t="shared" si="301"/>
        <v>19.503198000000001</v>
      </c>
      <c r="I1393" s="59">
        <f t="shared" si="302"/>
        <v>255.905598</v>
      </c>
      <c r="J1393" s="59">
        <f t="shared" si="299"/>
        <v>279.01119469457728</v>
      </c>
      <c r="K1393" s="59">
        <f t="shared" si="303"/>
        <v>23.105596694577287</v>
      </c>
      <c r="L1393" s="60">
        <v>8.2500000000000004E-2</v>
      </c>
      <c r="M1393" s="59"/>
      <c r="N1393" s="59">
        <f>SUM(M$1302:M1393)</f>
        <v>0</v>
      </c>
      <c r="O1393" s="59">
        <f>SUM(K$1302:K1393)</f>
        <v>4431.3231578806972</v>
      </c>
      <c r="P1393" s="60">
        <v>0.11405966705126092</v>
      </c>
      <c r="Q1393" s="59">
        <f t="shared" si="306"/>
        <v>4431.3231578806972</v>
      </c>
      <c r="R1393" s="57">
        <f t="shared" si="304"/>
        <v>2.1390384615384614</v>
      </c>
      <c r="S1393" s="61">
        <f t="shared" si="311"/>
        <v>0</v>
      </c>
      <c r="T1393" s="43"/>
    </row>
    <row r="1394" spans="1:20" s="22" customFormat="1" x14ac:dyDescent="0.25">
      <c r="A1394" s="43" t="s">
        <v>23</v>
      </c>
      <c r="B1394" s="44">
        <v>9</v>
      </c>
      <c r="C1394" s="44">
        <v>2006</v>
      </c>
      <c r="D1394" s="44" t="str">
        <f t="shared" si="305"/>
        <v>4X6X9/2006</v>
      </c>
      <c r="E1394" s="55">
        <v>222.46</v>
      </c>
      <c r="F1394" s="55">
        <v>4.8499999999999996</v>
      </c>
      <c r="G1394" s="59">
        <f t="shared" si="300"/>
        <v>9.0923999999999996</v>
      </c>
      <c r="H1394" s="59">
        <f t="shared" si="301"/>
        <v>19.503198000000001</v>
      </c>
      <c r="I1394" s="59">
        <f t="shared" si="302"/>
        <v>255.905598</v>
      </c>
      <c r="J1394" s="59">
        <f t="shared" si="299"/>
        <v>279.75423382825119</v>
      </c>
      <c r="K1394" s="59">
        <f t="shared" si="303"/>
        <v>23.84863582825119</v>
      </c>
      <c r="L1394" s="60">
        <v>8.2500000000000004E-2</v>
      </c>
      <c r="M1394" s="59"/>
      <c r="N1394" s="59">
        <f>SUM(M$1302:M1394)</f>
        <v>0</v>
      </c>
      <c r="O1394" s="59">
        <f>SUM(K$1302:K1394)</f>
        <v>4455.1717937089488</v>
      </c>
      <c r="P1394" s="60">
        <v>0.11702653700346134</v>
      </c>
      <c r="Q1394" s="59">
        <f t="shared" si="306"/>
        <v>4455.1717937089488</v>
      </c>
      <c r="R1394" s="57">
        <f t="shared" si="304"/>
        <v>2.1390384615384614</v>
      </c>
      <c r="S1394" s="61">
        <f t="shared" si="311"/>
        <v>0</v>
      </c>
      <c r="T1394" s="43"/>
    </row>
    <row r="1395" spans="1:20" s="22" customFormat="1" x14ac:dyDescent="0.25">
      <c r="A1395" s="43" t="s">
        <v>23</v>
      </c>
      <c r="B1395" s="44">
        <v>8</v>
      </c>
      <c r="C1395" s="44">
        <v>2006</v>
      </c>
      <c r="D1395" s="44" t="str">
        <f t="shared" si="305"/>
        <v>4X6X8/2006</v>
      </c>
      <c r="E1395" s="55">
        <v>222.46</v>
      </c>
      <c r="F1395" s="55">
        <v>4.8499999999999996</v>
      </c>
      <c r="G1395" s="59">
        <f t="shared" si="300"/>
        <v>9.0923999999999996</v>
      </c>
      <c r="H1395" s="59">
        <f t="shared" si="301"/>
        <v>19.503198000000001</v>
      </c>
      <c r="I1395" s="59">
        <f t="shared" si="302"/>
        <v>255.905598</v>
      </c>
      <c r="J1395" s="59">
        <f t="shared" si="299"/>
        <v>278.76351498335259</v>
      </c>
      <c r="K1395" s="59">
        <f t="shared" si="303"/>
        <v>22.857916983352595</v>
      </c>
      <c r="L1395" s="60">
        <v>8.2500000000000004E-2</v>
      </c>
      <c r="M1395" s="59"/>
      <c r="N1395" s="59">
        <f>SUM(M$1302:M1395)</f>
        <v>0</v>
      </c>
      <c r="O1395" s="59">
        <f>SUM(K$1302:K1395)</f>
        <v>4478.0297106923017</v>
      </c>
      <c r="P1395" s="60">
        <v>0.11307071040052745</v>
      </c>
      <c r="Q1395" s="59">
        <f t="shared" si="306"/>
        <v>4478.0297106923017</v>
      </c>
      <c r="R1395" s="57">
        <f t="shared" si="304"/>
        <v>2.1390384615384614</v>
      </c>
      <c r="S1395" s="61">
        <f t="shared" si="311"/>
        <v>0</v>
      </c>
      <c r="T1395" s="43"/>
    </row>
    <row r="1396" spans="1:20" s="22" customFormat="1" x14ac:dyDescent="0.25">
      <c r="A1396" s="43" t="s">
        <v>23</v>
      </c>
      <c r="B1396" s="44">
        <v>7</v>
      </c>
      <c r="C1396" s="44">
        <v>2006</v>
      </c>
      <c r="D1396" s="44" t="str">
        <f t="shared" si="305"/>
        <v>4X6X7/2006</v>
      </c>
      <c r="E1396" s="55">
        <v>222.46</v>
      </c>
      <c r="F1396" s="55">
        <v>4.8499999999999996</v>
      </c>
      <c r="G1396" s="59">
        <f t="shared" si="300"/>
        <v>9.0923999999999996</v>
      </c>
      <c r="H1396" s="59">
        <f t="shared" si="301"/>
        <v>19.503198000000001</v>
      </c>
      <c r="I1396" s="59">
        <f t="shared" si="302"/>
        <v>255.905598</v>
      </c>
      <c r="J1396" s="59">
        <f t="shared" si="299"/>
        <v>278.2268756090325</v>
      </c>
      <c r="K1396" s="59">
        <f t="shared" si="303"/>
        <v>22.321277609032506</v>
      </c>
      <c r="L1396" s="60">
        <v>8.2500000000000004E-2</v>
      </c>
      <c r="M1396" s="59"/>
      <c r="N1396" s="59">
        <f>SUM(M$1302:M1396)</f>
        <v>0</v>
      </c>
      <c r="O1396" s="59">
        <f>SUM(K$1302:K1396)</f>
        <v>4500.3509883013339</v>
      </c>
      <c r="P1396" s="60">
        <v>0.11092797099060492</v>
      </c>
      <c r="Q1396" s="59">
        <f t="shared" si="306"/>
        <v>4500.3509883013339</v>
      </c>
      <c r="R1396" s="57">
        <f t="shared" si="304"/>
        <v>2.1390384615384614</v>
      </c>
      <c r="S1396" s="61">
        <f t="shared" si="311"/>
        <v>0</v>
      </c>
      <c r="T1396" s="43"/>
    </row>
    <row r="1397" spans="1:20" s="22" customFormat="1" x14ac:dyDescent="0.25">
      <c r="A1397" s="43" t="s">
        <v>23</v>
      </c>
      <c r="B1397" s="44">
        <v>6</v>
      </c>
      <c r="C1397" s="44">
        <v>2006</v>
      </c>
      <c r="D1397" s="44" t="str">
        <f t="shared" si="305"/>
        <v>4X6X6/2006</v>
      </c>
      <c r="E1397" s="55">
        <v>222.46</v>
      </c>
      <c r="F1397" s="55">
        <v>4.8499999999999996</v>
      </c>
      <c r="G1397" s="59">
        <f t="shared" si="300"/>
        <v>9.0923999999999996</v>
      </c>
      <c r="H1397" s="59">
        <f t="shared" si="301"/>
        <v>19.503198000000001</v>
      </c>
      <c r="I1397" s="59">
        <f t="shared" si="302"/>
        <v>255.905598</v>
      </c>
      <c r="J1397" s="59">
        <f t="shared" si="299"/>
        <v>277.97919589780787</v>
      </c>
      <c r="K1397" s="59">
        <f t="shared" si="303"/>
        <v>22.073597897807872</v>
      </c>
      <c r="L1397" s="60">
        <v>8.0199999999999994E-2</v>
      </c>
      <c r="M1397" s="59"/>
      <c r="N1397" s="59">
        <f>SUM(M$1302:M1397)</f>
        <v>0</v>
      </c>
      <c r="O1397" s="59">
        <f>SUM(K$1302:K1397)</f>
        <v>4522.4245861991421</v>
      </c>
      <c r="P1397" s="60">
        <v>0.10993901433987144</v>
      </c>
      <c r="Q1397" s="59">
        <f t="shared" si="306"/>
        <v>4522.4245861991421</v>
      </c>
      <c r="R1397" s="57">
        <f t="shared" si="304"/>
        <v>2.1390384615384614</v>
      </c>
      <c r="S1397" s="61"/>
      <c r="T1397" s="43"/>
    </row>
    <row r="1398" spans="1:20" s="22" customFormat="1" x14ac:dyDescent="0.25">
      <c r="A1398" s="43" t="s">
        <v>23</v>
      </c>
      <c r="B1398" s="44">
        <v>5</v>
      </c>
      <c r="C1398" s="44">
        <v>2006</v>
      </c>
      <c r="D1398" s="44" t="str">
        <f t="shared" si="305"/>
        <v>4X6X5/2006</v>
      </c>
      <c r="E1398" s="55">
        <v>222.46</v>
      </c>
      <c r="F1398" s="55">
        <v>4.8499999999999996</v>
      </c>
      <c r="G1398" s="59">
        <f t="shared" si="300"/>
        <v>9.0923999999999996</v>
      </c>
      <c r="H1398" s="59">
        <f t="shared" si="301"/>
        <v>19.503198000000001</v>
      </c>
      <c r="I1398" s="59">
        <f t="shared" si="302"/>
        <v>255.905598</v>
      </c>
      <c r="J1398" s="59">
        <f t="shared" si="299"/>
        <v>276.24543791923526</v>
      </c>
      <c r="K1398" s="59">
        <f t="shared" si="303"/>
        <v>20.33983991923526</v>
      </c>
      <c r="L1398" s="60">
        <v>7.9299999999999995E-2</v>
      </c>
      <c r="M1398" s="59"/>
      <c r="N1398" s="59">
        <f>SUM(M$1302:M1398)</f>
        <v>0</v>
      </c>
      <c r="O1398" s="59">
        <f>SUM(K$1302:K1398)</f>
        <v>4542.7644261183777</v>
      </c>
      <c r="P1398" s="60">
        <v>0.1030163177847371</v>
      </c>
      <c r="Q1398" s="59">
        <f t="shared" si="306"/>
        <v>4542.7644261183777</v>
      </c>
      <c r="R1398" s="57">
        <f t="shared" si="304"/>
        <v>2.1390384615384614</v>
      </c>
      <c r="S1398" s="61">
        <f>R1398/R1399-1</f>
        <v>0</v>
      </c>
      <c r="T1398" s="43"/>
    </row>
    <row r="1399" spans="1:20" s="22" customFormat="1" x14ac:dyDescent="0.25">
      <c r="A1399" s="43" t="s">
        <v>23</v>
      </c>
      <c r="B1399" s="44">
        <v>4</v>
      </c>
      <c r="C1399" s="44">
        <v>2006</v>
      </c>
      <c r="D1399" s="44" t="str">
        <f t="shared" si="305"/>
        <v>4X6X4/2006</v>
      </c>
      <c r="E1399" s="55">
        <v>222.46</v>
      </c>
      <c r="F1399" s="55">
        <v>4.8499999999999996</v>
      </c>
      <c r="G1399" s="59">
        <f t="shared" si="300"/>
        <v>9.0923999999999996</v>
      </c>
      <c r="H1399" s="59">
        <f t="shared" si="301"/>
        <v>19.503198000000001</v>
      </c>
      <c r="I1399" s="59">
        <f t="shared" si="302"/>
        <v>255.905598</v>
      </c>
      <c r="J1399" s="59">
        <f t="shared" si="299"/>
        <v>273.9750405663425</v>
      </c>
      <c r="K1399" s="59">
        <f t="shared" si="303"/>
        <v>18.069442566342502</v>
      </c>
      <c r="L1399" s="60">
        <v>7.7499999999999999E-2</v>
      </c>
      <c r="M1399" s="59"/>
      <c r="N1399" s="59">
        <f>SUM(M$1302:M1399)</f>
        <v>0</v>
      </c>
      <c r="O1399" s="59">
        <f>SUM(K$1302:K1399)</f>
        <v>4560.8338686847201</v>
      </c>
      <c r="P1399" s="60">
        <v>9.395088181968024E-2</v>
      </c>
      <c r="Q1399" s="59">
        <f t="shared" si="306"/>
        <v>4560.8338686847201</v>
      </c>
      <c r="R1399" s="57">
        <f t="shared" si="304"/>
        <v>2.1390384615384614</v>
      </c>
      <c r="S1399" s="61">
        <f t="shared" ref="S1399:S1406" si="312">R1399/R1400-1</f>
        <v>0</v>
      </c>
      <c r="T1399" s="43"/>
    </row>
    <row r="1400" spans="1:20" s="22" customFormat="1" x14ac:dyDescent="0.25">
      <c r="A1400" s="43" t="s">
        <v>23</v>
      </c>
      <c r="B1400" s="44">
        <v>3</v>
      </c>
      <c r="C1400" s="44">
        <v>2006</v>
      </c>
      <c r="D1400" s="44" t="str">
        <f t="shared" si="305"/>
        <v>4X6X3/2006</v>
      </c>
      <c r="E1400" s="55">
        <v>222.46</v>
      </c>
      <c r="F1400" s="55">
        <v>4.8499999999999996</v>
      </c>
      <c r="G1400" s="59">
        <f t="shared" si="300"/>
        <v>9.0923999999999996</v>
      </c>
      <c r="H1400" s="59">
        <f t="shared" si="301"/>
        <v>19.503198000000001</v>
      </c>
      <c r="I1400" s="59">
        <f t="shared" si="302"/>
        <v>255.905598</v>
      </c>
      <c r="J1400" s="59">
        <f t="shared" si="299"/>
        <v>272.98432172144391</v>
      </c>
      <c r="K1400" s="59">
        <f t="shared" si="303"/>
        <v>17.078723721443907</v>
      </c>
      <c r="L1400" s="60">
        <v>7.5300000000000006E-2</v>
      </c>
      <c r="M1400" s="59"/>
      <c r="N1400" s="59">
        <f>SUM(M$1302:M1400)</f>
        <v>0</v>
      </c>
      <c r="O1400" s="59">
        <f>SUM(K$1302:K1400)</f>
        <v>4577.9125924061636</v>
      </c>
      <c r="P1400" s="60">
        <v>8.9995055216746334E-2</v>
      </c>
      <c r="Q1400" s="59">
        <f t="shared" si="306"/>
        <v>4577.9125924061636</v>
      </c>
      <c r="R1400" s="57">
        <f t="shared" si="304"/>
        <v>2.1390384615384614</v>
      </c>
      <c r="S1400" s="61">
        <f t="shared" si="312"/>
        <v>0</v>
      </c>
      <c r="T1400" s="43"/>
    </row>
    <row r="1401" spans="1:20" s="22" customFormat="1" x14ac:dyDescent="0.25">
      <c r="A1401" s="43" t="s">
        <v>23</v>
      </c>
      <c r="B1401" s="44">
        <v>2</v>
      </c>
      <c r="C1401" s="44">
        <v>2006</v>
      </c>
      <c r="D1401" s="44" t="str">
        <f t="shared" si="305"/>
        <v>4X6X2/2006</v>
      </c>
      <c r="E1401" s="55">
        <v>222.46</v>
      </c>
      <c r="F1401" s="55">
        <v>4.8499999999999996</v>
      </c>
      <c r="G1401" s="59">
        <f t="shared" si="300"/>
        <v>9.0923999999999996</v>
      </c>
      <c r="H1401" s="59">
        <f t="shared" si="301"/>
        <v>19.503198000000001</v>
      </c>
      <c r="I1401" s="59">
        <f t="shared" si="302"/>
        <v>255.905598</v>
      </c>
      <c r="J1401" s="59">
        <f t="shared" si="299"/>
        <v>272.73664201021921</v>
      </c>
      <c r="K1401" s="59">
        <f t="shared" si="303"/>
        <v>16.831044010219216</v>
      </c>
      <c r="L1401" s="60">
        <v>7.4999999999999997E-2</v>
      </c>
      <c r="M1401" s="59"/>
      <c r="N1401" s="59">
        <f>SUM(M$1302:M1401)</f>
        <v>0</v>
      </c>
      <c r="O1401" s="59">
        <f>SUM(K$1302:K1401)</f>
        <v>4594.7436364163832</v>
      </c>
      <c r="P1401" s="60">
        <v>8.9006098566012853E-2</v>
      </c>
      <c r="Q1401" s="59">
        <f t="shared" si="306"/>
        <v>4594.7436364163832</v>
      </c>
      <c r="R1401" s="57">
        <f t="shared" si="304"/>
        <v>2.1390384615384614</v>
      </c>
      <c r="S1401" s="61">
        <f t="shared" si="312"/>
        <v>0</v>
      </c>
      <c r="T1401" s="43"/>
    </row>
    <row r="1402" spans="1:20" s="22" customFormat="1" x14ac:dyDescent="0.25">
      <c r="A1402" s="43" t="s">
        <v>23</v>
      </c>
      <c r="B1402" s="44">
        <v>1</v>
      </c>
      <c r="C1402" s="44">
        <v>2006</v>
      </c>
      <c r="D1402" s="44" t="str">
        <f t="shared" si="305"/>
        <v>4X6X1/2006</v>
      </c>
      <c r="E1402" s="55">
        <v>222.46</v>
      </c>
      <c r="F1402" s="55">
        <v>4.8499999999999996</v>
      </c>
      <c r="G1402" s="59">
        <f t="shared" si="300"/>
        <v>9.0923999999999996</v>
      </c>
      <c r="H1402" s="59">
        <f t="shared" si="301"/>
        <v>19.503198000000001</v>
      </c>
      <c r="I1402" s="59">
        <f t="shared" si="302"/>
        <v>255.905598</v>
      </c>
      <c r="J1402" s="59">
        <f t="shared" si="299"/>
        <v>272.48896229899458</v>
      </c>
      <c r="K1402" s="59">
        <f t="shared" si="303"/>
        <v>16.583364298994582</v>
      </c>
      <c r="L1402" s="60">
        <v>7.2599999999999998E-2</v>
      </c>
      <c r="M1402" s="59"/>
      <c r="N1402" s="59">
        <f>SUM(M$1302:M1402)</f>
        <v>0</v>
      </c>
      <c r="O1402" s="59">
        <f>SUM(K$1302:K1402)</f>
        <v>4611.3270007153778</v>
      </c>
      <c r="P1402" s="60">
        <v>8.8017141915279373E-2</v>
      </c>
      <c r="Q1402" s="59">
        <f t="shared" si="306"/>
        <v>4611.3270007153778</v>
      </c>
      <c r="R1402" s="57">
        <f t="shared" si="304"/>
        <v>2.1390384615384614</v>
      </c>
      <c r="S1402" s="61">
        <f t="shared" si="312"/>
        <v>0</v>
      </c>
      <c r="T1402" s="43"/>
    </row>
    <row r="1403" spans="1:20" s="22" customFormat="1" x14ac:dyDescent="0.25">
      <c r="A1403" s="43" t="s">
        <v>23</v>
      </c>
      <c r="B1403" s="44">
        <v>12</v>
      </c>
      <c r="C1403" s="44">
        <v>2005</v>
      </c>
      <c r="D1403" s="44" t="str">
        <f t="shared" si="305"/>
        <v>4X6X12/2005</v>
      </c>
      <c r="E1403" s="55">
        <v>222.46</v>
      </c>
      <c r="F1403" s="55">
        <v>4.8499999999999996</v>
      </c>
      <c r="G1403" s="59">
        <f t="shared" si="300"/>
        <v>9.0923999999999996</v>
      </c>
      <c r="H1403" s="59">
        <f t="shared" si="301"/>
        <v>19.503198000000001</v>
      </c>
      <c r="I1403" s="59">
        <f t="shared" si="302"/>
        <v>255.905598</v>
      </c>
      <c r="J1403" s="59">
        <f t="shared" si="299"/>
        <v>272.44768234712382</v>
      </c>
      <c r="K1403" s="59">
        <f t="shared" si="303"/>
        <v>16.542084347123819</v>
      </c>
      <c r="L1403" s="60">
        <v>7.1500000000000008E-2</v>
      </c>
      <c r="M1403" s="59"/>
      <c r="N1403" s="59">
        <f>SUM(M$1302:M1403)</f>
        <v>0</v>
      </c>
      <c r="O1403" s="59">
        <f>SUM(K$1302:K1403)</f>
        <v>4627.8690850625017</v>
      </c>
      <c r="P1403" s="60">
        <v>8.7852315806823802E-2</v>
      </c>
      <c r="Q1403" s="59">
        <f t="shared" si="306"/>
        <v>4627.8690850625017</v>
      </c>
      <c r="R1403" s="57">
        <f t="shared" si="304"/>
        <v>2.1390384615384614</v>
      </c>
      <c r="S1403" s="61">
        <f t="shared" si="312"/>
        <v>0</v>
      </c>
      <c r="T1403" s="43"/>
    </row>
    <row r="1404" spans="1:20" s="22" customFormat="1" x14ac:dyDescent="0.25">
      <c r="A1404" s="43" t="s">
        <v>23</v>
      </c>
      <c r="B1404" s="44">
        <v>11</v>
      </c>
      <c r="C1404" s="44">
        <v>2005</v>
      </c>
      <c r="D1404" s="44" t="str">
        <f t="shared" si="305"/>
        <v>4X6X11/2005</v>
      </c>
      <c r="E1404" s="55">
        <v>222.46</v>
      </c>
      <c r="F1404" s="55">
        <v>4.8499999999999996</v>
      </c>
      <c r="G1404" s="59">
        <f t="shared" si="300"/>
        <v>9.0923999999999996</v>
      </c>
      <c r="H1404" s="59">
        <f t="shared" si="301"/>
        <v>19.503198000000001</v>
      </c>
      <c r="I1404" s="59">
        <f t="shared" si="302"/>
        <v>255.905598</v>
      </c>
      <c r="J1404" s="59">
        <f t="shared" si="299"/>
        <v>280.08447344321741</v>
      </c>
      <c r="K1404" s="59">
        <f t="shared" si="303"/>
        <v>24.178875443217407</v>
      </c>
      <c r="L1404" s="60">
        <v>7.0000000000000007E-2</v>
      </c>
      <c r="M1404" s="59"/>
      <c r="N1404" s="59">
        <f>SUM(M$1302:M1404)</f>
        <v>0</v>
      </c>
      <c r="O1404" s="59">
        <f>SUM(K$1302:K1404)</f>
        <v>4652.0479605057189</v>
      </c>
      <c r="P1404" s="60">
        <v>0.11834514587110598</v>
      </c>
      <c r="Q1404" s="59">
        <f t="shared" si="306"/>
        <v>4652.0479605057189</v>
      </c>
      <c r="R1404" s="57">
        <f t="shared" si="304"/>
        <v>2.1390384615384614</v>
      </c>
      <c r="S1404" s="61">
        <f t="shared" si="312"/>
        <v>0</v>
      </c>
      <c r="T1404" s="43"/>
    </row>
    <row r="1405" spans="1:20" s="22" customFormat="1" x14ac:dyDescent="0.25">
      <c r="A1405" s="43" t="s">
        <v>23</v>
      </c>
      <c r="B1405" s="44">
        <v>10</v>
      </c>
      <c r="C1405" s="44">
        <v>2005</v>
      </c>
      <c r="D1405" s="44" t="str">
        <f t="shared" si="305"/>
        <v>4X6X10/2005</v>
      </c>
      <c r="E1405" s="55">
        <v>222.46</v>
      </c>
      <c r="F1405" s="55">
        <v>4.8499999999999996</v>
      </c>
      <c r="G1405" s="59">
        <f t="shared" si="300"/>
        <v>9.0923999999999996</v>
      </c>
      <c r="H1405" s="59">
        <f t="shared" si="301"/>
        <v>19.503198000000001</v>
      </c>
      <c r="I1405" s="59">
        <f t="shared" si="302"/>
        <v>255.905598</v>
      </c>
      <c r="J1405" s="59">
        <f t="shared" si="299"/>
        <v>275.41983888181971</v>
      </c>
      <c r="K1405" s="59">
        <f t="shared" si="303"/>
        <v>19.514240881819717</v>
      </c>
      <c r="L1405" s="60">
        <v>6.7500000000000004E-2</v>
      </c>
      <c r="M1405" s="59"/>
      <c r="N1405" s="59">
        <f>SUM(M$1302:M1405)</f>
        <v>0</v>
      </c>
      <c r="O1405" s="59">
        <f>SUM(K$1302:K1405)</f>
        <v>4671.5622013875391</v>
      </c>
      <c r="P1405" s="60">
        <v>9.9719795615625509E-2</v>
      </c>
      <c r="Q1405" s="59">
        <f t="shared" si="306"/>
        <v>4671.5622013875391</v>
      </c>
      <c r="R1405" s="57">
        <f t="shared" si="304"/>
        <v>2.1390384615384614</v>
      </c>
      <c r="S1405" s="61">
        <f t="shared" si="312"/>
        <v>0</v>
      </c>
      <c r="T1405" s="43"/>
    </row>
    <row r="1406" spans="1:20" s="22" customFormat="1" x14ac:dyDescent="0.25">
      <c r="A1406" s="43" t="s">
        <v>23</v>
      </c>
      <c r="B1406" s="44">
        <v>9</v>
      </c>
      <c r="C1406" s="44">
        <v>2005</v>
      </c>
      <c r="D1406" s="44" t="str">
        <f t="shared" si="305"/>
        <v>4X6X9/2005</v>
      </c>
      <c r="E1406" s="55">
        <v>222.46</v>
      </c>
      <c r="F1406" s="55">
        <v>4.8499999999999996</v>
      </c>
      <c r="G1406" s="59">
        <f t="shared" si="300"/>
        <v>9.0923999999999996</v>
      </c>
      <c r="H1406" s="59">
        <f t="shared" si="301"/>
        <v>19.503198000000001</v>
      </c>
      <c r="I1406" s="59">
        <f t="shared" si="302"/>
        <v>255.905598</v>
      </c>
      <c r="J1406" s="59">
        <f t="shared" ref="J1406:J1469" si="313">E1406*(1+P1406)*1.04*1.0825</f>
        <v>272.24128258776989</v>
      </c>
      <c r="K1406" s="59">
        <f t="shared" si="303"/>
        <v>16.33568458776989</v>
      </c>
      <c r="L1406" s="60">
        <v>6.59E-2</v>
      </c>
      <c r="M1406" s="59"/>
      <c r="N1406" s="59">
        <f>SUM(M$1302:M1406)</f>
        <v>0</v>
      </c>
      <c r="O1406" s="59">
        <f>SUM(K$1302:K1406)</f>
        <v>4687.8978859753088</v>
      </c>
      <c r="P1406" s="60">
        <v>8.7028185264545907E-2</v>
      </c>
      <c r="Q1406" s="59">
        <f t="shared" si="306"/>
        <v>4687.8978859753088</v>
      </c>
      <c r="R1406" s="57">
        <f t="shared" si="304"/>
        <v>2.1390384615384614</v>
      </c>
      <c r="S1406" s="61">
        <f t="shared" si="312"/>
        <v>0</v>
      </c>
      <c r="T1406" s="43"/>
    </row>
    <row r="1407" spans="1:20" s="22" customFormat="1" x14ac:dyDescent="0.25">
      <c r="A1407" s="43" t="s">
        <v>23</v>
      </c>
      <c r="B1407" s="44">
        <v>8</v>
      </c>
      <c r="C1407" s="44">
        <v>2005</v>
      </c>
      <c r="D1407" s="44" t="str">
        <f t="shared" si="305"/>
        <v>4X6X8/2005</v>
      </c>
      <c r="E1407" s="55">
        <v>222.46</v>
      </c>
      <c r="F1407" s="55">
        <v>4.8499999999999996</v>
      </c>
      <c r="G1407" s="59">
        <f t="shared" si="300"/>
        <v>9.0923999999999996</v>
      </c>
      <c r="H1407" s="59">
        <f t="shared" si="301"/>
        <v>19.503198000000001</v>
      </c>
      <c r="I1407" s="59">
        <f t="shared" si="302"/>
        <v>255.905598</v>
      </c>
      <c r="J1407" s="59">
        <f t="shared" si="313"/>
        <v>264.81089125103017</v>
      </c>
      <c r="K1407" s="59">
        <f t="shared" si="303"/>
        <v>8.905293251030173</v>
      </c>
      <c r="L1407" s="60">
        <v>6.4399999999999999E-2</v>
      </c>
      <c r="M1407" s="59"/>
      <c r="N1407" s="59">
        <f>SUM(M$1302:M1407)</f>
        <v>0</v>
      </c>
      <c r="O1407" s="59">
        <f>SUM(K$1302:K1407)</f>
        <v>4696.8031792263391</v>
      </c>
      <c r="P1407" s="60">
        <v>5.7359485742541613E-2</v>
      </c>
      <c r="Q1407" s="59">
        <f t="shared" si="306"/>
        <v>4696.8031792263391</v>
      </c>
      <c r="R1407" s="57">
        <f t="shared" si="304"/>
        <v>2.1390384615384614</v>
      </c>
      <c r="S1407" s="61"/>
      <c r="T1407" s="43"/>
    </row>
    <row r="1408" spans="1:20" s="22" customFormat="1" x14ac:dyDescent="0.25">
      <c r="A1408" s="43" t="s">
        <v>23</v>
      </c>
      <c r="B1408" s="44">
        <v>7</v>
      </c>
      <c r="C1408" s="44">
        <v>2005</v>
      </c>
      <c r="D1408" s="44" t="str">
        <f t="shared" si="305"/>
        <v>4X6X7/2005</v>
      </c>
      <c r="E1408" s="55">
        <v>222.46</v>
      </c>
      <c r="F1408" s="55">
        <v>4.8499999999999996</v>
      </c>
      <c r="G1408" s="59">
        <f t="shared" si="300"/>
        <v>9.0923999999999996</v>
      </c>
      <c r="H1408" s="59">
        <f t="shared" si="301"/>
        <v>19.503198000000001</v>
      </c>
      <c r="I1408" s="59">
        <f t="shared" si="302"/>
        <v>255.905598</v>
      </c>
      <c r="J1408" s="59">
        <f t="shared" si="313"/>
        <v>264.27425187671014</v>
      </c>
      <c r="K1408" s="59">
        <f t="shared" si="303"/>
        <v>8.368653876710141</v>
      </c>
      <c r="L1408" s="60">
        <v>6.25E-2</v>
      </c>
      <c r="M1408" s="59"/>
      <c r="N1408" s="59">
        <f>SUM(M$1302:M1408)</f>
        <v>0</v>
      </c>
      <c r="O1408" s="59">
        <f>SUM(K$1302:K1408)</f>
        <v>4705.1718331030497</v>
      </c>
      <c r="P1408" s="60">
        <v>5.5216746332619089E-2</v>
      </c>
      <c r="Q1408" s="59">
        <f t="shared" si="306"/>
        <v>4705.1718331030497</v>
      </c>
      <c r="R1408" s="57">
        <f t="shared" si="304"/>
        <v>2.1390384615384614</v>
      </c>
      <c r="S1408" s="61">
        <f>R1408/R1409-1</f>
        <v>0</v>
      </c>
      <c r="T1408" s="43"/>
    </row>
    <row r="1409" spans="1:20" s="22" customFormat="1" x14ac:dyDescent="0.25">
      <c r="A1409" s="43" t="s">
        <v>23</v>
      </c>
      <c r="B1409" s="44">
        <v>6</v>
      </c>
      <c r="C1409" s="44">
        <v>2005</v>
      </c>
      <c r="D1409" s="44" t="str">
        <f t="shared" si="305"/>
        <v>4X6X6/2005</v>
      </c>
      <c r="E1409" s="55">
        <v>222.46</v>
      </c>
      <c r="F1409" s="55">
        <v>4.8499999999999996</v>
      </c>
      <c r="G1409" s="59">
        <f t="shared" si="300"/>
        <v>9.0923999999999996</v>
      </c>
      <c r="H1409" s="59">
        <f t="shared" si="301"/>
        <v>19.503198000000001</v>
      </c>
      <c r="I1409" s="59">
        <f t="shared" si="302"/>
        <v>255.905598</v>
      </c>
      <c r="J1409" s="59">
        <f t="shared" si="313"/>
        <v>260.68289606395257</v>
      </c>
      <c r="K1409" s="59">
        <f t="shared" si="303"/>
        <v>4.7772980639525713</v>
      </c>
      <c r="L1409" s="60">
        <v>6.0100000000000001E-2</v>
      </c>
      <c r="M1409" s="59"/>
      <c r="N1409" s="59">
        <f>SUM(M$1302:M1409)</f>
        <v>0</v>
      </c>
      <c r="O1409" s="59">
        <f>SUM(K$1302:K1409)</f>
        <v>4709.9491311670026</v>
      </c>
      <c r="P1409" s="60">
        <v>4.0876874896983682E-2</v>
      </c>
      <c r="Q1409" s="59">
        <f t="shared" si="306"/>
        <v>4709.9491311670026</v>
      </c>
      <c r="R1409" s="57">
        <f t="shared" si="304"/>
        <v>2.1390384615384614</v>
      </c>
      <c r="S1409" s="61">
        <f t="shared" ref="S1409:S1416" si="314">R1409/R1410-1</f>
        <v>0</v>
      </c>
      <c r="T1409" s="43"/>
    </row>
    <row r="1410" spans="1:20" s="22" customFormat="1" x14ac:dyDescent="0.25">
      <c r="A1410" s="43" t="s">
        <v>23</v>
      </c>
      <c r="B1410" s="44">
        <v>5</v>
      </c>
      <c r="C1410" s="44">
        <v>2005</v>
      </c>
      <c r="D1410" s="44" t="str">
        <f t="shared" si="305"/>
        <v>4X6X5/2005</v>
      </c>
      <c r="E1410" s="55">
        <v>222.46</v>
      </c>
      <c r="F1410" s="55">
        <v>4.8499999999999996</v>
      </c>
      <c r="G1410" s="59">
        <f t="shared" si="300"/>
        <v>9.0923999999999996</v>
      </c>
      <c r="H1410" s="59">
        <f t="shared" si="301"/>
        <v>19.503198000000001</v>
      </c>
      <c r="I1410" s="59">
        <f t="shared" si="302"/>
        <v>255.905598</v>
      </c>
      <c r="J1410" s="59">
        <f t="shared" si="313"/>
        <v>261.42593519762653</v>
      </c>
      <c r="K1410" s="59">
        <f t="shared" si="303"/>
        <v>5.5203371976265316</v>
      </c>
      <c r="L1410" s="60">
        <v>5.9800000000000006E-2</v>
      </c>
      <c r="M1410" s="59"/>
      <c r="N1410" s="59">
        <f>SUM(M$1302:M1410)</f>
        <v>0</v>
      </c>
      <c r="O1410" s="59">
        <f>SUM(K$1302:K1410)</f>
        <v>4715.4694683646294</v>
      </c>
      <c r="P1410" s="60">
        <v>4.3843744849184109E-2</v>
      </c>
      <c r="Q1410" s="59">
        <f t="shared" si="306"/>
        <v>4715.4694683646294</v>
      </c>
      <c r="R1410" s="57">
        <f t="shared" si="304"/>
        <v>2.1390384615384614</v>
      </c>
      <c r="S1410" s="61">
        <f t="shared" si="314"/>
        <v>0</v>
      </c>
      <c r="T1410" s="43"/>
    </row>
    <row r="1411" spans="1:20" s="22" customFormat="1" x14ac:dyDescent="0.25">
      <c r="A1411" s="43" t="s">
        <v>23</v>
      </c>
      <c r="B1411" s="44">
        <v>4</v>
      </c>
      <c r="C1411" s="44">
        <v>2005</v>
      </c>
      <c r="D1411" s="44" t="str">
        <f t="shared" si="305"/>
        <v>4X6X4/2005</v>
      </c>
      <c r="E1411" s="55">
        <v>222.46</v>
      </c>
      <c r="F1411" s="55">
        <v>4.8499999999999996</v>
      </c>
      <c r="G1411" s="59">
        <f t="shared" si="300"/>
        <v>9.0923999999999996</v>
      </c>
      <c r="H1411" s="59">
        <f t="shared" si="301"/>
        <v>19.503198000000001</v>
      </c>
      <c r="I1411" s="59">
        <f t="shared" si="302"/>
        <v>255.905598</v>
      </c>
      <c r="J1411" s="59">
        <f t="shared" si="313"/>
        <v>260.68289606395257</v>
      </c>
      <c r="K1411" s="59">
        <f t="shared" si="303"/>
        <v>4.7772980639525713</v>
      </c>
      <c r="L1411" s="60">
        <v>5.7500000000000002E-2</v>
      </c>
      <c r="M1411" s="59"/>
      <c r="N1411" s="59">
        <f>SUM(M$1302:M1411)</f>
        <v>0</v>
      </c>
      <c r="O1411" s="59">
        <f>SUM(K$1302:K1411)</f>
        <v>4720.2467664285823</v>
      </c>
      <c r="P1411" s="60">
        <v>4.0876874896983682E-2</v>
      </c>
      <c r="Q1411" s="59">
        <f t="shared" si="306"/>
        <v>4720.2467664285823</v>
      </c>
      <c r="R1411" s="57">
        <f t="shared" si="304"/>
        <v>2.1390384615384614</v>
      </c>
      <c r="S1411" s="61">
        <f t="shared" si="314"/>
        <v>0</v>
      </c>
      <c r="T1411" s="43"/>
    </row>
    <row r="1412" spans="1:20" s="22" customFormat="1" x14ac:dyDescent="0.25">
      <c r="A1412" s="43" t="s">
        <v>23</v>
      </c>
      <c r="B1412" s="44">
        <v>3</v>
      </c>
      <c r="C1412" s="44">
        <v>2005</v>
      </c>
      <c r="D1412" s="44" t="str">
        <f t="shared" si="305"/>
        <v>4X6X3/2005</v>
      </c>
      <c r="E1412" s="55">
        <v>222.46</v>
      </c>
      <c r="F1412" s="55">
        <v>4.8499999999999996</v>
      </c>
      <c r="G1412" s="59">
        <f t="shared" ref="G1412:G1475" si="315">(E1412+F1412)*0.04</f>
        <v>9.0923999999999996</v>
      </c>
      <c r="H1412" s="59">
        <f t="shared" ref="H1412:H1475" si="316">SUM(E1412:G1412)*0.0825</f>
        <v>19.503198000000001</v>
      </c>
      <c r="I1412" s="59">
        <f t="shared" ref="I1412:I1475" si="317">SUM(E1412:H1412)</f>
        <v>255.905598</v>
      </c>
      <c r="J1412" s="59">
        <f t="shared" si="313"/>
        <v>258.86657818163837</v>
      </c>
      <c r="K1412" s="59">
        <f t="shared" ref="K1412:K1475" si="318">J1412-I1412</f>
        <v>2.9609801816383765</v>
      </c>
      <c r="L1412" s="60">
        <v>5.5800000000000002E-2</v>
      </c>
      <c r="M1412" s="59"/>
      <c r="N1412" s="59">
        <f>SUM(M$1302:M1412)</f>
        <v>0</v>
      </c>
      <c r="O1412" s="59">
        <f>SUM(K$1302:K1412)</f>
        <v>4723.207746610221</v>
      </c>
      <c r="P1412" s="60">
        <v>3.3624526124938187E-2</v>
      </c>
      <c r="Q1412" s="59">
        <f t="shared" si="306"/>
        <v>4723.207746610221</v>
      </c>
      <c r="R1412" s="57">
        <f t="shared" ref="R1412:R1475" si="319">E1412/(LEFT(A1412,1)*RIGHT(A1412,1)*52/12)</f>
        <v>2.1390384615384614</v>
      </c>
      <c r="S1412" s="61">
        <f t="shared" si="314"/>
        <v>0</v>
      </c>
      <c r="T1412" s="43"/>
    </row>
    <row r="1413" spans="1:20" s="22" customFormat="1" x14ac:dyDescent="0.25">
      <c r="A1413" s="43" t="s">
        <v>23</v>
      </c>
      <c r="B1413" s="44">
        <v>2</v>
      </c>
      <c r="C1413" s="44">
        <v>2005</v>
      </c>
      <c r="D1413" s="44" t="str">
        <f t="shared" ref="D1413:D1476" si="320">A1413&amp;"X"&amp;B1413&amp;"/"&amp;C1413</f>
        <v>4X6X2/2005</v>
      </c>
      <c r="E1413" s="55">
        <v>222.46</v>
      </c>
      <c r="F1413" s="55">
        <v>4.8499999999999996</v>
      </c>
      <c r="G1413" s="59">
        <f t="shared" si="315"/>
        <v>9.0923999999999996</v>
      </c>
      <c r="H1413" s="59">
        <f t="shared" si="316"/>
        <v>19.503198000000001</v>
      </c>
      <c r="I1413" s="59">
        <f t="shared" si="317"/>
        <v>255.905598</v>
      </c>
      <c r="J1413" s="59">
        <f t="shared" si="313"/>
        <v>258.32993880731829</v>
      </c>
      <c r="K1413" s="59">
        <f t="shared" si="318"/>
        <v>2.4243408073182877</v>
      </c>
      <c r="L1413" s="60">
        <v>5.4900000000000004E-2</v>
      </c>
      <c r="M1413" s="59"/>
      <c r="N1413" s="59">
        <f>SUM(M$1302:M1413)</f>
        <v>0</v>
      </c>
      <c r="O1413" s="59">
        <f>SUM(K$1302:K1413)</f>
        <v>4725.632087417539</v>
      </c>
      <c r="P1413" s="60">
        <v>3.1481786715015656E-2</v>
      </c>
      <c r="Q1413" s="59">
        <f t="shared" ref="Q1413:Q1476" si="321">O1413+N1413</f>
        <v>4725.632087417539</v>
      </c>
      <c r="R1413" s="57">
        <f t="shared" si="319"/>
        <v>2.1390384615384614</v>
      </c>
      <c r="S1413" s="61">
        <f t="shared" si="314"/>
        <v>0</v>
      </c>
      <c r="T1413" s="43"/>
    </row>
    <row r="1414" spans="1:20" s="22" customFormat="1" x14ac:dyDescent="0.25">
      <c r="A1414" s="43" t="s">
        <v>23</v>
      </c>
      <c r="B1414" s="44">
        <v>1</v>
      </c>
      <c r="C1414" s="44">
        <v>2005</v>
      </c>
      <c r="D1414" s="44" t="str">
        <f t="shared" si="320"/>
        <v>4X6X1/2005</v>
      </c>
      <c r="E1414" s="55">
        <v>222.46</v>
      </c>
      <c r="F1414" s="55">
        <v>4.8499999999999996</v>
      </c>
      <c r="G1414" s="59">
        <f t="shared" si="315"/>
        <v>9.0923999999999996</v>
      </c>
      <c r="H1414" s="59">
        <f t="shared" si="316"/>
        <v>19.503198000000001</v>
      </c>
      <c r="I1414" s="59">
        <f t="shared" si="317"/>
        <v>255.905598</v>
      </c>
      <c r="J1414" s="59">
        <f t="shared" si="313"/>
        <v>258.6601784222845</v>
      </c>
      <c r="K1414" s="59">
        <f t="shared" si="318"/>
        <v>2.7545804222845049</v>
      </c>
      <c r="L1414" s="60">
        <v>5.2499999999999998E-2</v>
      </c>
      <c r="M1414" s="59"/>
      <c r="N1414" s="59">
        <f>SUM(M$1302:M1414)</f>
        <v>0</v>
      </c>
      <c r="O1414" s="59">
        <f>SUM(K$1302:K1414)</f>
        <v>4728.3866678398235</v>
      </c>
      <c r="P1414" s="60">
        <v>3.2800395582660291E-2</v>
      </c>
      <c r="Q1414" s="59">
        <f t="shared" si="321"/>
        <v>4728.3866678398235</v>
      </c>
      <c r="R1414" s="57">
        <f t="shared" si="319"/>
        <v>2.1390384615384614</v>
      </c>
      <c r="S1414" s="61">
        <f t="shared" si="314"/>
        <v>0</v>
      </c>
      <c r="T1414" s="43"/>
    </row>
    <row r="1415" spans="1:20" s="22" customFormat="1" x14ac:dyDescent="0.25">
      <c r="A1415" s="43" t="s">
        <v>23</v>
      </c>
      <c r="B1415" s="44">
        <v>12</v>
      </c>
      <c r="C1415" s="44">
        <v>2004</v>
      </c>
      <c r="D1415" s="44" t="str">
        <f t="shared" si="320"/>
        <v>4X6X12/2004</v>
      </c>
      <c r="E1415" s="55">
        <v>222.46</v>
      </c>
      <c r="F1415" s="55">
        <v>4.8499999999999996</v>
      </c>
      <c r="G1415" s="59">
        <f t="shared" si="315"/>
        <v>9.0923999999999996</v>
      </c>
      <c r="H1415" s="59">
        <f t="shared" si="316"/>
        <v>19.503198000000001</v>
      </c>
      <c r="I1415" s="59">
        <f t="shared" si="317"/>
        <v>255.905598</v>
      </c>
      <c r="J1415" s="59">
        <f t="shared" si="313"/>
        <v>262.21025428317131</v>
      </c>
      <c r="K1415" s="59">
        <f t="shared" si="318"/>
        <v>6.3046562831713118</v>
      </c>
      <c r="L1415" s="60">
        <v>5.1500000000000004E-2</v>
      </c>
      <c r="M1415" s="59"/>
      <c r="N1415" s="59">
        <f>SUM(M$1302:M1415)</f>
        <v>0</v>
      </c>
      <c r="O1415" s="59">
        <f>SUM(K$1302:K1415)</f>
        <v>4734.691324122995</v>
      </c>
      <c r="P1415" s="60">
        <v>4.697544090984012E-2</v>
      </c>
      <c r="Q1415" s="59">
        <f t="shared" si="321"/>
        <v>4734.691324122995</v>
      </c>
      <c r="R1415" s="57">
        <f t="shared" si="319"/>
        <v>2.1390384615384614</v>
      </c>
      <c r="S1415" s="61">
        <f t="shared" si="314"/>
        <v>0</v>
      </c>
      <c r="T1415" s="43"/>
    </row>
    <row r="1416" spans="1:20" s="22" customFormat="1" x14ac:dyDescent="0.25">
      <c r="A1416" s="43" t="s">
        <v>23</v>
      </c>
      <c r="B1416" s="44">
        <v>11</v>
      </c>
      <c r="C1416" s="44">
        <v>2004</v>
      </c>
      <c r="D1416" s="44" t="str">
        <f t="shared" si="320"/>
        <v>4X6X11/2004</v>
      </c>
      <c r="E1416" s="55">
        <v>222.46</v>
      </c>
      <c r="F1416" s="55">
        <v>4.8499999999999996</v>
      </c>
      <c r="G1416" s="59">
        <f t="shared" si="315"/>
        <v>9.0923999999999996</v>
      </c>
      <c r="H1416" s="59">
        <f t="shared" si="316"/>
        <v>19.503198000000001</v>
      </c>
      <c r="I1416" s="59">
        <f t="shared" si="317"/>
        <v>255.905598</v>
      </c>
      <c r="J1416" s="59">
        <f t="shared" si="313"/>
        <v>264.23297192483932</v>
      </c>
      <c r="K1416" s="59">
        <f t="shared" si="318"/>
        <v>8.3273739248393213</v>
      </c>
      <c r="L1416" s="60">
        <v>4.9299999999999997E-2</v>
      </c>
      <c r="M1416" s="59"/>
      <c r="N1416" s="59">
        <f>SUM(M$1302:M1416)</f>
        <v>0</v>
      </c>
      <c r="O1416" s="59">
        <f>SUM(K$1302:K1416)</f>
        <v>4743.0186980478338</v>
      </c>
      <c r="P1416" s="60">
        <v>5.5051920224163504E-2</v>
      </c>
      <c r="Q1416" s="59">
        <f t="shared" si="321"/>
        <v>4743.0186980478338</v>
      </c>
      <c r="R1416" s="57">
        <f t="shared" si="319"/>
        <v>2.1390384615384614</v>
      </c>
      <c r="S1416" s="61">
        <f t="shared" si="314"/>
        <v>0</v>
      </c>
      <c r="T1416" s="43"/>
    </row>
    <row r="1417" spans="1:20" s="22" customFormat="1" x14ac:dyDescent="0.25">
      <c r="A1417" s="43" t="s">
        <v>23</v>
      </c>
      <c r="B1417" s="44">
        <v>10</v>
      </c>
      <c r="C1417" s="44">
        <v>2004</v>
      </c>
      <c r="D1417" s="44" t="str">
        <f t="shared" si="320"/>
        <v>4X6X10/2004</v>
      </c>
      <c r="E1417" s="55">
        <v>222.46</v>
      </c>
      <c r="F1417" s="55">
        <v>4.8499999999999996</v>
      </c>
      <c r="G1417" s="59">
        <f t="shared" si="315"/>
        <v>9.0923999999999996</v>
      </c>
      <c r="H1417" s="59">
        <f t="shared" si="316"/>
        <v>19.503198000000001</v>
      </c>
      <c r="I1417" s="59">
        <f t="shared" si="317"/>
        <v>255.905598</v>
      </c>
      <c r="J1417" s="59">
        <f t="shared" si="313"/>
        <v>253.58274434217901</v>
      </c>
      <c r="K1417" s="59">
        <f t="shared" si="318"/>
        <v>-2.3228536578209855</v>
      </c>
      <c r="L1417" s="60">
        <v>4.7500000000000001E-2</v>
      </c>
      <c r="M1417" s="59"/>
      <c r="N1417" s="59">
        <f>SUM(M$1302:M1417)</f>
        <v>0</v>
      </c>
      <c r="O1417" s="59">
        <f>SUM(K$1302:K1417)</f>
        <v>4740.695844390013</v>
      </c>
      <c r="P1417" s="60">
        <v>1.2526784242624031E-2</v>
      </c>
      <c r="Q1417" s="59">
        <f t="shared" si="321"/>
        <v>4740.695844390013</v>
      </c>
      <c r="R1417" s="57">
        <f t="shared" si="319"/>
        <v>2.1390384615384614</v>
      </c>
      <c r="S1417" s="61"/>
      <c r="T1417" s="43"/>
    </row>
    <row r="1418" spans="1:20" s="22" customFormat="1" x14ac:dyDescent="0.25">
      <c r="A1418" s="43" t="s">
        <v>23</v>
      </c>
      <c r="B1418" s="44">
        <v>9</v>
      </c>
      <c r="C1418" s="44">
        <v>2004</v>
      </c>
      <c r="D1418" s="44" t="str">
        <f t="shared" si="320"/>
        <v>4X6X9/2004</v>
      </c>
      <c r="E1418" s="55">
        <v>222.46</v>
      </c>
      <c r="F1418" s="55">
        <v>4.8499999999999996</v>
      </c>
      <c r="G1418" s="59">
        <f t="shared" si="315"/>
        <v>9.0923999999999996</v>
      </c>
      <c r="H1418" s="59">
        <f t="shared" si="316"/>
        <v>19.503198000000001</v>
      </c>
      <c r="I1418" s="59">
        <f t="shared" si="317"/>
        <v>255.905598</v>
      </c>
      <c r="J1418" s="59">
        <f t="shared" si="313"/>
        <v>257.091540251195</v>
      </c>
      <c r="K1418" s="59">
        <f t="shared" si="318"/>
        <v>1.1859422511950015</v>
      </c>
      <c r="L1418" s="60">
        <v>4.58E-2</v>
      </c>
      <c r="M1418" s="59"/>
      <c r="N1418" s="59">
        <f>SUM(M$1302:M1418)</f>
        <v>0</v>
      </c>
      <c r="O1418" s="59">
        <f>SUM(K$1302:K1418)</f>
        <v>4741.8817866412082</v>
      </c>
      <c r="P1418" s="60">
        <v>2.6537003461348279E-2</v>
      </c>
      <c r="Q1418" s="59">
        <f t="shared" si="321"/>
        <v>4741.8817866412082</v>
      </c>
      <c r="R1418" s="57">
        <f t="shared" si="319"/>
        <v>2.1390384615384614</v>
      </c>
      <c r="S1418" s="61">
        <f>R1418/R1419-1</f>
        <v>0</v>
      </c>
      <c r="T1418" s="43"/>
    </row>
    <row r="1419" spans="1:20" s="22" customFormat="1" x14ac:dyDescent="0.25">
      <c r="A1419" s="43" t="s">
        <v>23</v>
      </c>
      <c r="B1419" s="44">
        <v>8</v>
      </c>
      <c r="C1419" s="44">
        <v>2004</v>
      </c>
      <c r="D1419" s="44" t="str">
        <f t="shared" si="320"/>
        <v>4X6X8/2004</v>
      </c>
      <c r="E1419" s="55">
        <v>222.46</v>
      </c>
      <c r="F1419" s="55">
        <v>4.8499999999999996</v>
      </c>
      <c r="G1419" s="59">
        <f t="shared" si="315"/>
        <v>9.0923999999999996</v>
      </c>
      <c r="H1419" s="59">
        <f t="shared" si="316"/>
        <v>19.503198000000001</v>
      </c>
      <c r="I1419" s="59">
        <f t="shared" si="317"/>
        <v>255.905598</v>
      </c>
      <c r="J1419" s="59">
        <f t="shared" si="313"/>
        <v>256.05954145442564</v>
      </c>
      <c r="K1419" s="59">
        <f t="shared" si="318"/>
        <v>0.15394345442564372</v>
      </c>
      <c r="L1419" s="60">
        <v>4.4299999999999999E-2</v>
      </c>
      <c r="M1419" s="59"/>
      <c r="N1419" s="59">
        <f>SUM(M$1302:M1419)</f>
        <v>0</v>
      </c>
      <c r="O1419" s="59">
        <f>SUM(K$1302:K1419)</f>
        <v>4742.0357300956339</v>
      </c>
      <c r="P1419" s="60">
        <v>2.2416350749958795E-2</v>
      </c>
      <c r="Q1419" s="59">
        <f t="shared" si="321"/>
        <v>4742.0357300956339</v>
      </c>
      <c r="R1419" s="57">
        <f t="shared" si="319"/>
        <v>2.1390384615384614</v>
      </c>
      <c r="S1419" s="61">
        <f t="shared" ref="S1419:S1426" si="322">R1419/R1420-1</f>
        <v>-0.27442922374429235</v>
      </c>
      <c r="T1419" s="43"/>
    </row>
    <row r="1420" spans="1:20" s="22" customFormat="1" x14ac:dyDescent="0.25">
      <c r="A1420" s="43" t="s">
        <v>24</v>
      </c>
      <c r="B1420" s="44">
        <v>5</v>
      </c>
      <c r="C1420" s="44">
        <v>2014</v>
      </c>
      <c r="D1420" s="44" t="str">
        <f t="shared" si="320"/>
        <v>8X1X5/2014</v>
      </c>
      <c r="E1420" s="55">
        <v>102.2</v>
      </c>
      <c r="F1420" s="55">
        <v>1.98</v>
      </c>
      <c r="G1420" s="59">
        <f t="shared" si="315"/>
        <v>4.1672000000000002</v>
      </c>
      <c r="H1420" s="59">
        <f t="shared" si="316"/>
        <v>8.938644</v>
      </c>
      <c r="I1420" s="59">
        <f t="shared" si="317"/>
        <v>117.285844</v>
      </c>
      <c r="J1420" s="59">
        <f t="shared" si="313"/>
        <v>153.75184560961313</v>
      </c>
      <c r="K1420" s="59">
        <f t="shared" si="318"/>
        <v>36.46600160961313</v>
      </c>
      <c r="L1420" s="60">
        <v>3.2500000000000001E-2</v>
      </c>
      <c r="M1420" s="59"/>
      <c r="N1420" s="59">
        <f>SUM(M$1420:M1420)</f>
        <v>0</v>
      </c>
      <c r="O1420" s="59">
        <f>SUM(K$1420:K1420)</f>
        <v>36.46600160961313</v>
      </c>
      <c r="P1420" s="60">
        <v>0.3363130128956624</v>
      </c>
      <c r="Q1420" s="59">
        <f t="shared" si="321"/>
        <v>36.46600160961313</v>
      </c>
      <c r="R1420" s="57">
        <f t="shared" si="319"/>
        <v>2.9480769230769233</v>
      </c>
      <c r="S1420" s="61">
        <f t="shared" si="322"/>
        <v>0</v>
      </c>
      <c r="T1420" s="43"/>
    </row>
    <row r="1421" spans="1:20" s="22" customFormat="1" x14ac:dyDescent="0.25">
      <c r="A1421" s="43" t="s">
        <v>24</v>
      </c>
      <c r="B1421" s="44">
        <v>4</v>
      </c>
      <c r="C1421" s="44">
        <v>2014</v>
      </c>
      <c r="D1421" s="44" t="str">
        <f t="shared" si="320"/>
        <v>8X1X4/2014</v>
      </c>
      <c r="E1421" s="55">
        <v>102.2</v>
      </c>
      <c r="F1421" s="55">
        <v>1.98</v>
      </c>
      <c r="G1421" s="59">
        <f t="shared" si="315"/>
        <v>4.1672000000000002</v>
      </c>
      <c r="H1421" s="59">
        <f t="shared" si="316"/>
        <v>8.938644</v>
      </c>
      <c r="I1421" s="59">
        <f t="shared" si="317"/>
        <v>117.285844</v>
      </c>
      <c r="J1421" s="59">
        <f t="shared" si="313"/>
        <v>153.65068198710435</v>
      </c>
      <c r="K1421" s="59">
        <f t="shared" si="318"/>
        <v>36.364837987104352</v>
      </c>
      <c r="L1421" s="60">
        <v>3.2500000000000001E-2</v>
      </c>
      <c r="M1421" s="59"/>
      <c r="N1421" s="59">
        <f>SUM(M$1420:M1421)</f>
        <v>0</v>
      </c>
      <c r="O1421" s="59">
        <f>SUM(K$1420:K1421)</f>
        <v>72.830839596717482</v>
      </c>
      <c r="P1421" s="60">
        <v>0.33543376318874563</v>
      </c>
      <c r="Q1421" s="59">
        <f t="shared" si="321"/>
        <v>72.830839596717482</v>
      </c>
      <c r="R1421" s="57">
        <f t="shared" si="319"/>
        <v>2.9480769230769233</v>
      </c>
      <c r="S1421" s="61">
        <f t="shared" si="322"/>
        <v>0</v>
      </c>
      <c r="T1421" s="43"/>
    </row>
    <row r="1422" spans="1:20" s="22" customFormat="1" x14ac:dyDescent="0.25">
      <c r="A1422" s="43" t="s">
        <v>24</v>
      </c>
      <c r="B1422" s="44">
        <v>3</v>
      </c>
      <c r="C1422" s="44">
        <v>2014</v>
      </c>
      <c r="D1422" s="44" t="str">
        <f t="shared" si="320"/>
        <v>8X1X3/2014</v>
      </c>
      <c r="E1422" s="55">
        <v>102.2</v>
      </c>
      <c r="F1422" s="55">
        <v>1.98</v>
      </c>
      <c r="G1422" s="59">
        <f t="shared" si="315"/>
        <v>4.1672000000000002</v>
      </c>
      <c r="H1422" s="59">
        <f t="shared" si="316"/>
        <v>8.938644</v>
      </c>
      <c r="I1422" s="59">
        <f t="shared" si="317"/>
        <v>117.285844</v>
      </c>
      <c r="J1422" s="59">
        <f t="shared" si="313"/>
        <v>152.82451240328254</v>
      </c>
      <c r="K1422" s="59">
        <f t="shared" si="318"/>
        <v>35.538668403282543</v>
      </c>
      <c r="L1422" s="60">
        <v>3.2500000000000001E-2</v>
      </c>
      <c r="M1422" s="59"/>
      <c r="N1422" s="59">
        <f>SUM(M$1420:M1422)</f>
        <v>0</v>
      </c>
      <c r="O1422" s="59">
        <f>SUM(K$1420:K1422)</f>
        <v>108.36950800000002</v>
      </c>
      <c r="P1422" s="60">
        <v>0.32825322391559203</v>
      </c>
      <c r="Q1422" s="59">
        <f t="shared" si="321"/>
        <v>108.36950800000002</v>
      </c>
      <c r="R1422" s="57">
        <f t="shared" si="319"/>
        <v>2.9480769230769233</v>
      </c>
      <c r="S1422" s="61">
        <f t="shared" si="322"/>
        <v>0</v>
      </c>
      <c r="T1422" s="43"/>
    </row>
    <row r="1423" spans="1:20" s="22" customFormat="1" x14ac:dyDescent="0.25">
      <c r="A1423" s="43" t="s">
        <v>24</v>
      </c>
      <c r="B1423" s="44">
        <v>2</v>
      </c>
      <c r="C1423" s="44">
        <v>2014</v>
      </c>
      <c r="D1423" s="44" t="str">
        <f t="shared" si="320"/>
        <v>8X1X2/2014</v>
      </c>
      <c r="E1423" s="55">
        <v>102.2</v>
      </c>
      <c r="F1423" s="55">
        <v>1.98</v>
      </c>
      <c r="G1423" s="59">
        <f t="shared" si="315"/>
        <v>4.1672000000000002</v>
      </c>
      <c r="H1423" s="59">
        <f t="shared" si="316"/>
        <v>8.938644</v>
      </c>
      <c r="I1423" s="59">
        <f t="shared" si="317"/>
        <v>117.285844</v>
      </c>
      <c r="J1423" s="59">
        <f t="shared" si="313"/>
        <v>152.7402093845252</v>
      </c>
      <c r="K1423" s="59">
        <f t="shared" si="318"/>
        <v>35.454365384525204</v>
      </c>
      <c r="L1423" s="60">
        <v>3.2500000000000001E-2</v>
      </c>
      <c r="M1423" s="59"/>
      <c r="N1423" s="59">
        <f>SUM(M$1420:M1423)</f>
        <v>0</v>
      </c>
      <c r="O1423" s="59">
        <f>SUM(K$1420:K1423)</f>
        <v>143.82387338452523</v>
      </c>
      <c r="P1423" s="60">
        <v>0.32752051582649477</v>
      </c>
      <c r="Q1423" s="59">
        <f t="shared" si="321"/>
        <v>143.82387338452523</v>
      </c>
      <c r="R1423" s="57">
        <f t="shared" si="319"/>
        <v>2.9480769230769233</v>
      </c>
      <c r="S1423" s="61">
        <f t="shared" si="322"/>
        <v>0</v>
      </c>
      <c r="T1423" s="43"/>
    </row>
    <row r="1424" spans="1:20" s="22" customFormat="1" x14ac:dyDescent="0.25">
      <c r="A1424" s="43" t="s">
        <v>24</v>
      </c>
      <c r="B1424" s="44">
        <v>1</v>
      </c>
      <c r="C1424" s="44">
        <v>2014</v>
      </c>
      <c r="D1424" s="44" t="str">
        <f t="shared" si="320"/>
        <v>8X1X1/2014</v>
      </c>
      <c r="E1424" s="55">
        <v>102.2</v>
      </c>
      <c r="F1424" s="55">
        <v>1.98</v>
      </c>
      <c r="G1424" s="59">
        <f t="shared" si="315"/>
        <v>4.1672000000000002</v>
      </c>
      <c r="H1424" s="59">
        <f t="shared" si="316"/>
        <v>8.938644</v>
      </c>
      <c r="I1424" s="59">
        <f t="shared" si="317"/>
        <v>117.285844</v>
      </c>
      <c r="J1424" s="59">
        <f t="shared" si="313"/>
        <v>152.31869429073859</v>
      </c>
      <c r="K1424" s="59">
        <f t="shared" si="318"/>
        <v>35.032850290738594</v>
      </c>
      <c r="L1424" s="60">
        <v>3.2500000000000001E-2</v>
      </c>
      <c r="M1424" s="59"/>
      <c r="N1424" s="59">
        <f>SUM(M$1420:M1424)</f>
        <v>0</v>
      </c>
      <c r="O1424" s="59">
        <f>SUM(K$1420:K1424)</f>
        <v>178.85672367526382</v>
      </c>
      <c r="P1424" s="60">
        <v>0.32385697538100827</v>
      </c>
      <c r="Q1424" s="59">
        <f t="shared" si="321"/>
        <v>178.85672367526382</v>
      </c>
      <c r="R1424" s="57">
        <f t="shared" si="319"/>
        <v>2.9480769230769233</v>
      </c>
      <c r="S1424" s="61">
        <f t="shared" si="322"/>
        <v>0</v>
      </c>
      <c r="T1424" s="43"/>
    </row>
    <row r="1425" spans="1:20" s="22" customFormat="1" x14ac:dyDescent="0.25">
      <c r="A1425" s="43" t="s">
        <v>24</v>
      </c>
      <c r="B1425" s="44">
        <v>12</v>
      </c>
      <c r="C1425" s="44">
        <v>2013</v>
      </c>
      <c r="D1425" s="44" t="str">
        <f t="shared" si="320"/>
        <v>8X1X12/2013</v>
      </c>
      <c r="E1425" s="55">
        <v>102.2</v>
      </c>
      <c r="F1425" s="55">
        <v>1.98</v>
      </c>
      <c r="G1425" s="59">
        <f t="shared" si="315"/>
        <v>4.1672000000000002</v>
      </c>
      <c r="H1425" s="59">
        <f t="shared" si="316"/>
        <v>8.938644</v>
      </c>
      <c r="I1425" s="59">
        <f t="shared" si="317"/>
        <v>117.285844</v>
      </c>
      <c r="J1425" s="59">
        <f t="shared" si="313"/>
        <v>152.65590636576786</v>
      </c>
      <c r="K1425" s="59">
        <f t="shared" si="318"/>
        <v>35.370062365767865</v>
      </c>
      <c r="L1425" s="60">
        <v>3.2500000000000001E-2</v>
      </c>
      <c r="M1425" s="59"/>
      <c r="N1425" s="59">
        <f>SUM(M$1420:M1425)</f>
        <v>0</v>
      </c>
      <c r="O1425" s="59">
        <f>SUM(K$1420:K1425)</f>
        <v>214.22678604103169</v>
      </c>
      <c r="P1425" s="60">
        <v>0.32678780773739746</v>
      </c>
      <c r="Q1425" s="59">
        <f t="shared" si="321"/>
        <v>214.22678604103169</v>
      </c>
      <c r="R1425" s="57">
        <f t="shared" si="319"/>
        <v>2.9480769230769233</v>
      </c>
      <c r="S1425" s="61">
        <f t="shared" si="322"/>
        <v>0</v>
      </c>
      <c r="T1425" s="43"/>
    </row>
    <row r="1426" spans="1:20" s="22" customFormat="1" x14ac:dyDescent="0.25">
      <c r="A1426" s="43" t="s">
        <v>24</v>
      </c>
      <c r="B1426" s="44">
        <v>11</v>
      </c>
      <c r="C1426" s="44">
        <v>2013</v>
      </c>
      <c r="D1426" s="44" t="str">
        <f t="shared" si="320"/>
        <v>8X1X11/2013</v>
      </c>
      <c r="E1426" s="55">
        <v>102.2</v>
      </c>
      <c r="F1426" s="55">
        <v>1.98</v>
      </c>
      <c r="G1426" s="59">
        <f t="shared" si="315"/>
        <v>4.1672000000000002</v>
      </c>
      <c r="H1426" s="59">
        <f t="shared" si="316"/>
        <v>8.938644</v>
      </c>
      <c r="I1426" s="59">
        <f t="shared" si="317"/>
        <v>117.285844</v>
      </c>
      <c r="J1426" s="59">
        <f t="shared" si="313"/>
        <v>153.41463353458386</v>
      </c>
      <c r="K1426" s="59">
        <f t="shared" si="318"/>
        <v>36.128789534583859</v>
      </c>
      <c r="L1426" s="60">
        <v>3.2500000000000001E-2</v>
      </c>
      <c r="M1426" s="59"/>
      <c r="N1426" s="59">
        <f>SUM(M$1420:M1426)</f>
        <v>0</v>
      </c>
      <c r="O1426" s="59">
        <f>SUM(K$1420:K1426)</f>
        <v>250.35557557561555</v>
      </c>
      <c r="P1426" s="60">
        <v>0.33338218053927315</v>
      </c>
      <c r="Q1426" s="59">
        <f t="shared" si="321"/>
        <v>250.35557557561555</v>
      </c>
      <c r="R1426" s="57">
        <f t="shared" si="319"/>
        <v>2.9480769230769233</v>
      </c>
      <c r="S1426" s="61">
        <f t="shared" si="322"/>
        <v>0</v>
      </c>
      <c r="T1426" s="43"/>
    </row>
    <row r="1427" spans="1:20" s="22" customFormat="1" x14ac:dyDescent="0.25">
      <c r="A1427" s="43" t="s">
        <v>24</v>
      </c>
      <c r="B1427" s="44">
        <v>10</v>
      </c>
      <c r="C1427" s="44">
        <v>2013</v>
      </c>
      <c r="D1427" s="44" t="str">
        <f t="shared" si="320"/>
        <v>8X1X10/2013</v>
      </c>
      <c r="E1427" s="55">
        <v>102.2</v>
      </c>
      <c r="F1427" s="55">
        <v>1.98</v>
      </c>
      <c r="G1427" s="59">
        <f t="shared" si="315"/>
        <v>4.1672000000000002</v>
      </c>
      <c r="H1427" s="59">
        <f t="shared" si="316"/>
        <v>8.938644</v>
      </c>
      <c r="I1427" s="59">
        <f t="shared" si="317"/>
        <v>117.285844</v>
      </c>
      <c r="J1427" s="59">
        <f t="shared" si="313"/>
        <v>152.82451240328254</v>
      </c>
      <c r="K1427" s="59">
        <f t="shared" si="318"/>
        <v>35.538668403282543</v>
      </c>
      <c r="L1427" s="60">
        <v>3.2500000000000001E-2</v>
      </c>
      <c r="M1427" s="59"/>
      <c r="N1427" s="59">
        <f>SUM(M$1420:M1427)</f>
        <v>0</v>
      </c>
      <c r="O1427" s="59">
        <f>SUM(K$1420:K1427)</f>
        <v>285.89424397889809</v>
      </c>
      <c r="P1427" s="60">
        <v>0.32825322391559203</v>
      </c>
      <c r="Q1427" s="59">
        <f t="shared" si="321"/>
        <v>285.89424397889809</v>
      </c>
      <c r="R1427" s="57">
        <f t="shared" si="319"/>
        <v>2.9480769230769233</v>
      </c>
      <c r="S1427" s="61"/>
      <c r="T1427" s="43"/>
    </row>
    <row r="1428" spans="1:20" s="22" customFormat="1" x14ac:dyDescent="0.25">
      <c r="A1428" s="43" t="s">
        <v>24</v>
      </c>
      <c r="B1428" s="44">
        <v>9</v>
      </c>
      <c r="C1428" s="44">
        <v>2013</v>
      </c>
      <c r="D1428" s="44" t="str">
        <f t="shared" si="320"/>
        <v>8X1X9/2013</v>
      </c>
      <c r="E1428" s="55">
        <v>98.95</v>
      </c>
      <c r="F1428" s="55">
        <v>1.98</v>
      </c>
      <c r="G1428" s="59">
        <f t="shared" si="315"/>
        <v>4.0372000000000003</v>
      </c>
      <c r="H1428" s="59">
        <f t="shared" si="316"/>
        <v>8.6597940000000015</v>
      </c>
      <c r="I1428" s="59">
        <f t="shared" si="317"/>
        <v>113.62699400000001</v>
      </c>
      <c r="J1428" s="59">
        <f t="shared" si="313"/>
        <v>147.95719986981533</v>
      </c>
      <c r="K1428" s="59">
        <f t="shared" si="318"/>
        <v>34.330205869815316</v>
      </c>
      <c r="L1428" s="60">
        <v>3.2500000000000001E-2</v>
      </c>
      <c r="M1428" s="59"/>
      <c r="N1428" s="59">
        <f>SUM(M$1420:M1428)</f>
        <v>0</v>
      </c>
      <c r="O1428" s="59">
        <f>SUM(K$1420:K1428)</f>
        <v>320.22444984871339</v>
      </c>
      <c r="P1428" s="60">
        <v>0.3281864971238268</v>
      </c>
      <c r="Q1428" s="59">
        <f t="shared" si="321"/>
        <v>320.22444984871339</v>
      </c>
      <c r="R1428" s="57">
        <f t="shared" si="319"/>
        <v>2.8543269230769233</v>
      </c>
      <c r="S1428" s="61">
        <f>R1428/R1429-1</f>
        <v>0</v>
      </c>
      <c r="T1428" s="43"/>
    </row>
    <row r="1429" spans="1:20" s="22" customFormat="1" x14ac:dyDescent="0.25">
      <c r="A1429" s="43" t="s">
        <v>24</v>
      </c>
      <c r="B1429" s="44">
        <v>8</v>
      </c>
      <c r="C1429" s="44">
        <v>2013</v>
      </c>
      <c r="D1429" s="44" t="str">
        <f t="shared" si="320"/>
        <v>8X1X8/2013</v>
      </c>
      <c r="E1429" s="55">
        <v>98.95</v>
      </c>
      <c r="F1429" s="55">
        <v>1.98</v>
      </c>
      <c r="G1429" s="59">
        <f t="shared" si="315"/>
        <v>4.0372000000000003</v>
      </c>
      <c r="H1429" s="59">
        <f t="shared" si="316"/>
        <v>8.6597940000000015</v>
      </c>
      <c r="I1429" s="59">
        <f t="shared" si="317"/>
        <v>113.62699400000001</v>
      </c>
      <c r="J1429" s="59">
        <f t="shared" si="313"/>
        <v>144.19671940811384</v>
      </c>
      <c r="K1429" s="59">
        <f t="shared" si="318"/>
        <v>30.569725408113825</v>
      </c>
      <c r="L1429" s="60">
        <v>3.2500000000000001E-2</v>
      </c>
      <c r="M1429" s="59"/>
      <c r="N1429" s="59">
        <f>SUM(M$1420:M1429)</f>
        <v>0</v>
      </c>
      <c r="O1429" s="59">
        <f>SUM(K$1420:K1429)</f>
        <v>350.7941752568272</v>
      </c>
      <c r="P1429" s="60">
        <v>0.29442930669088707</v>
      </c>
      <c r="Q1429" s="59">
        <f t="shared" si="321"/>
        <v>350.7941752568272</v>
      </c>
      <c r="R1429" s="57">
        <f t="shared" si="319"/>
        <v>2.8543269230769233</v>
      </c>
      <c r="S1429" s="61">
        <f t="shared" ref="S1429:S1436" si="323">R1429/R1430-1</f>
        <v>0</v>
      </c>
      <c r="T1429" s="43"/>
    </row>
    <row r="1430" spans="1:20" s="22" customFormat="1" x14ac:dyDescent="0.25">
      <c r="A1430" s="43" t="s">
        <v>24</v>
      </c>
      <c r="B1430" s="44">
        <v>7</v>
      </c>
      <c r="C1430" s="44">
        <v>2013</v>
      </c>
      <c r="D1430" s="44" t="str">
        <f t="shared" si="320"/>
        <v>8X1X7/2013</v>
      </c>
      <c r="E1430" s="55">
        <v>98.95</v>
      </c>
      <c r="F1430" s="55">
        <v>1.98</v>
      </c>
      <c r="G1430" s="59">
        <f t="shared" si="315"/>
        <v>4.0372000000000003</v>
      </c>
      <c r="H1430" s="59">
        <f t="shared" si="316"/>
        <v>8.6597940000000015</v>
      </c>
      <c r="I1430" s="59">
        <f t="shared" si="317"/>
        <v>113.62699400000001</v>
      </c>
      <c r="J1430" s="59">
        <f t="shared" si="313"/>
        <v>144.41594024220404</v>
      </c>
      <c r="K1430" s="59">
        <f t="shared" si="318"/>
        <v>30.788946242204034</v>
      </c>
      <c r="L1430" s="60">
        <v>3.2500000000000001E-2</v>
      </c>
      <c r="M1430" s="59"/>
      <c r="N1430" s="59">
        <f>SUM(M$1420:M1430)</f>
        <v>0</v>
      </c>
      <c r="O1430" s="59">
        <f>SUM(K$1420:K1430)</f>
        <v>381.58312149903122</v>
      </c>
      <c r="P1430" s="60">
        <v>0.2963972146533454</v>
      </c>
      <c r="Q1430" s="59">
        <f t="shared" si="321"/>
        <v>381.58312149903122</v>
      </c>
      <c r="R1430" s="57">
        <f t="shared" si="319"/>
        <v>2.8543269230769233</v>
      </c>
      <c r="S1430" s="61">
        <f t="shared" si="323"/>
        <v>0</v>
      </c>
      <c r="T1430" s="43"/>
    </row>
    <row r="1431" spans="1:20" s="22" customFormat="1" x14ac:dyDescent="0.25">
      <c r="A1431" s="43" t="s">
        <v>24</v>
      </c>
      <c r="B1431" s="44">
        <v>6</v>
      </c>
      <c r="C1431" s="44">
        <v>2013</v>
      </c>
      <c r="D1431" s="44" t="str">
        <f t="shared" si="320"/>
        <v>8X1X6/2013</v>
      </c>
      <c r="E1431" s="55">
        <v>98.95</v>
      </c>
      <c r="F1431" s="55">
        <v>1.98</v>
      </c>
      <c r="G1431" s="59">
        <f t="shared" si="315"/>
        <v>4.0372000000000003</v>
      </c>
      <c r="H1431" s="59">
        <f t="shared" si="316"/>
        <v>8.6597940000000015</v>
      </c>
      <c r="I1431" s="59">
        <f t="shared" si="317"/>
        <v>113.62699400000001</v>
      </c>
      <c r="J1431" s="59">
        <f t="shared" si="313"/>
        <v>145.12419216772631</v>
      </c>
      <c r="K1431" s="59">
        <f t="shared" si="318"/>
        <v>31.497198167726296</v>
      </c>
      <c r="L1431" s="60">
        <v>3.2500000000000001E-2</v>
      </c>
      <c r="M1431" s="59"/>
      <c r="N1431" s="59">
        <f>SUM(M$1420:M1431)</f>
        <v>0</v>
      </c>
      <c r="O1431" s="59">
        <f>SUM(K$1420:K1431)</f>
        <v>413.08031966675753</v>
      </c>
      <c r="P1431" s="60">
        <v>0.30275507114744171</v>
      </c>
      <c r="Q1431" s="59">
        <f t="shared" si="321"/>
        <v>413.08031966675753</v>
      </c>
      <c r="R1431" s="57">
        <f t="shared" si="319"/>
        <v>2.8543269230769233</v>
      </c>
      <c r="S1431" s="61">
        <f t="shared" si="323"/>
        <v>0</v>
      </c>
      <c r="T1431" s="43"/>
    </row>
    <row r="1432" spans="1:20" s="22" customFormat="1" x14ac:dyDescent="0.25">
      <c r="A1432" s="43" t="s">
        <v>24</v>
      </c>
      <c r="B1432" s="44">
        <v>5</v>
      </c>
      <c r="C1432" s="44">
        <v>2013</v>
      </c>
      <c r="D1432" s="44" t="str">
        <f t="shared" si="320"/>
        <v>8X1X5/2013</v>
      </c>
      <c r="E1432" s="55">
        <v>98.95</v>
      </c>
      <c r="F1432" s="55">
        <v>1.98</v>
      </c>
      <c r="G1432" s="59">
        <f t="shared" si="315"/>
        <v>4.0372000000000003</v>
      </c>
      <c r="H1432" s="59">
        <f t="shared" si="316"/>
        <v>8.6597940000000015</v>
      </c>
      <c r="I1432" s="59">
        <f t="shared" si="317"/>
        <v>113.62699400000001</v>
      </c>
      <c r="J1432" s="59">
        <f t="shared" si="313"/>
        <v>146.13598063275813</v>
      </c>
      <c r="K1432" s="59">
        <f t="shared" si="318"/>
        <v>32.508986632758123</v>
      </c>
      <c r="L1432" s="60">
        <v>3.2500000000000001E-2</v>
      </c>
      <c r="M1432" s="59"/>
      <c r="N1432" s="59">
        <f>SUM(M$1420:M1432)</f>
        <v>0</v>
      </c>
      <c r="O1432" s="59">
        <f>SUM(K$1420:K1432)</f>
        <v>445.58930629951567</v>
      </c>
      <c r="P1432" s="60">
        <v>0.31183772328186499</v>
      </c>
      <c r="Q1432" s="59">
        <f t="shared" si="321"/>
        <v>445.58930629951567</v>
      </c>
      <c r="R1432" s="57">
        <f t="shared" si="319"/>
        <v>2.8543269230769233</v>
      </c>
      <c r="S1432" s="61">
        <f t="shared" si="323"/>
        <v>0</v>
      </c>
      <c r="T1432" s="43"/>
    </row>
    <row r="1433" spans="1:20" s="22" customFormat="1" x14ac:dyDescent="0.25">
      <c r="A1433" s="43" t="s">
        <v>24</v>
      </c>
      <c r="B1433" s="44">
        <v>4</v>
      </c>
      <c r="C1433" s="44">
        <v>2013</v>
      </c>
      <c r="D1433" s="44" t="str">
        <f t="shared" si="320"/>
        <v>8X1X4/2013</v>
      </c>
      <c r="E1433" s="55">
        <v>98.95</v>
      </c>
      <c r="F1433" s="55">
        <v>1.98</v>
      </c>
      <c r="G1433" s="59">
        <f t="shared" si="315"/>
        <v>4.0372000000000003</v>
      </c>
      <c r="H1433" s="59">
        <f t="shared" si="316"/>
        <v>8.6597940000000015</v>
      </c>
      <c r="I1433" s="59">
        <f t="shared" si="317"/>
        <v>113.62699400000001</v>
      </c>
      <c r="J1433" s="59">
        <f t="shared" si="313"/>
        <v>146.28774890251287</v>
      </c>
      <c r="K1433" s="59">
        <f t="shared" si="318"/>
        <v>32.660754902512863</v>
      </c>
      <c r="L1433" s="60">
        <v>3.2500000000000001E-2</v>
      </c>
      <c r="M1433" s="59"/>
      <c r="N1433" s="59">
        <f>SUM(M$1420:M1433)</f>
        <v>0</v>
      </c>
      <c r="O1433" s="59">
        <f>SUM(K$1420:K1433)</f>
        <v>478.25006120202852</v>
      </c>
      <c r="P1433" s="60">
        <v>0.31320012110202849</v>
      </c>
      <c r="Q1433" s="59">
        <f t="shared" si="321"/>
        <v>478.25006120202852</v>
      </c>
      <c r="R1433" s="57">
        <f t="shared" si="319"/>
        <v>2.8543269230769233</v>
      </c>
      <c r="S1433" s="61">
        <f t="shared" si="323"/>
        <v>0</v>
      </c>
      <c r="T1433" s="43"/>
    </row>
    <row r="1434" spans="1:20" s="22" customFormat="1" x14ac:dyDescent="0.25">
      <c r="A1434" s="43" t="s">
        <v>24</v>
      </c>
      <c r="B1434" s="44">
        <v>3</v>
      </c>
      <c r="C1434" s="44">
        <v>2013</v>
      </c>
      <c r="D1434" s="44" t="str">
        <f t="shared" si="320"/>
        <v>8X1X3/2013</v>
      </c>
      <c r="E1434" s="55">
        <v>98.95</v>
      </c>
      <c r="F1434" s="55">
        <v>1.98</v>
      </c>
      <c r="G1434" s="59">
        <f t="shared" si="315"/>
        <v>4.0372000000000003</v>
      </c>
      <c r="H1434" s="59">
        <f t="shared" si="316"/>
        <v>8.6597940000000015</v>
      </c>
      <c r="I1434" s="59">
        <f t="shared" si="317"/>
        <v>113.62699400000001</v>
      </c>
      <c r="J1434" s="59">
        <f t="shared" si="313"/>
        <v>144.61829793521042</v>
      </c>
      <c r="K1434" s="59">
        <f t="shared" si="318"/>
        <v>30.991303935210411</v>
      </c>
      <c r="L1434" s="60">
        <v>3.2500000000000001E-2</v>
      </c>
      <c r="M1434" s="59"/>
      <c r="N1434" s="59">
        <f>SUM(M$1420:M1434)</f>
        <v>0</v>
      </c>
      <c r="O1434" s="59">
        <f>SUM(K$1420:K1434)</f>
        <v>509.24136513723892</v>
      </c>
      <c r="P1434" s="60">
        <v>0.29821374508023007</v>
      </c>
      <c r="Q1434" s="59">
        <f t="shared" si="321"/>
        <v>509.24136513723892</v>
      </c>
      <c r="R1434" s="57">
        <f t="shared" si="319"/>
        <v>2.8543269230769233</v>
      </c>
      <c r="S1434" s="61">
        <f t="shared" si="323"/>
        <v>0</v>
      </c>
      <c r="T1434" s="43"/>
    </row>
    <row r="1435" spans="1:20" s="22" customFormat="1" x14ac:dyDescent="0.25">
      <c r="A1435" s="43" t="s">
        <v>24</v>
      </c>
      <c r="B1435" s="44">
        <v>2</v>
      </c>
      <c r="C1435" s="44">
        <v>2013</v>
      </c>
      <c r="D1435" s="44" t="str">
        <f t="shared" si="320"/>
        <v>8X1X2/2013</v>
      </c>
      <c r="E1435" s="55">
        <v>98.95</v>
      </c>
      <c r="F1435" s="55">
        <v>1.98</v>
      </c>
      <c r="G1435" s="59">
        <f t="shared" si="315"/>
        <v>4.0372000000000003</v>
      </c>
      <c r="H1435" s="59">
        <f t="shared" si="316"/>
        <v>8.6597940000000015</v>
      </c>
      <c r="I1435" s="59">
        <f t="shared" si="317"/>
        <v>113.62699400000001</v>
      </c>
      <c r="J1435" s="59">
        <f t="shared" si="313"/>
        <v>145.34341300181654</v>
      </c>
      <c r="K1435" s="59">
        <f t="shared" si="318"/>
        <v>31.716419001816533</v>
      </c>
      <c r="L1435" s="60">
        <v>3.2500000000000001E-2</v>
      </c>
      <c r="M1435" s="59"/>
      <c r="N1435" s="59">
        <f>SUM(M$1420:M1435)</f>
        <v>0</v>
      </c>
      <c r="O1435" s="59">
        <f>SUM(K$1420:K1435)</f>
        <v>540.95778413905543</v>
      </c>
      <c r="P1435" s="60">
        <v>0.30472297910990004</v>
      </c>
      <c r="Q1435" s="59">
        <f t="shared" si="321"/>
        <v>540.95778413905543</v>
      </c>
      <c r="R1435" s="57">
        <f t="shared" si="319"/>
        <v>2.8543269230769233</v>
      </c>
      <c r="S1435" s="61">
        <f t="shared" si="323"/>
        <v>0</v>
      </c>
      <c r="T1435" s="43"/>
    </row>
    <row r="1436" spans="1:20" s="22" customFormat="1" x14ac:dyDescent="0.25">
      <c r="A1436" s="43" t="s">
        <v>24</v>
      </c>
      <c r="B1436" s="44">
        <v>1</v>
      </c>
      <c r="C1436" s="44">
        <v>2013</v>
      </c>
      <c r="D1436" s="44" t="str">
        <f t="shared" si="320"/>
        <v>8X1X1/2013</v>
      </c>
      <c r="E1436" s="55">
        <v>98.95</v>
      </c>
      <c r="F1436" s="55">
        <v>1.98</v>
      </c>
      <c r="G1436" s="59">
        <f t="shared" si="315"/>
        <v>4.0372000000000003</v>
      </c>
      <c r="H1436" s="59">
        <f t="shared" si="316"/>
        <v>8.6597940000000015</v>
      </c>
      <c r="I1436" s="59">
        <f t="shared" si="317"/>
        <v>113.62699400000001</v>
      </c>
      <c r="J1436" s="59">
        <f t="shared" si="313"/>
        <v>145.41086556615201</v>
      </c>
      <c r="K1436" s="59">
        <f t="shared" si="318"/>
        <v>31.783871566152001</v>
      </c>
      <c r="L1436" s="60">
        <v>3.2500000000000001E-2</v>
      </c>
      <c r="M1436" s="59"/>
      <c r="N1436" s="59">
        <f>SUM(M$1420:M1436)</f>
        <v>0</v>
      </c>
      <c r="O1436" s="59">
        <f>SUM(K$1420:K1436)</f>
        <v>572.74165570520745</v>
      </c>
      <c r="P1436" s="60">
        <v>0.30532848925219497</v>
      </c>
      <c r="Q1436" s="59">
        <f t="shared" si="321"/>
        <v>572.74165570520745</v>
      </c>
      <c r="R1436" s="57">
        <f t="shared" si="319"/>
        <v>2.8543269230769233</v>
      </c>
      <c r="S1436" s="61">
        <f t="shared" si="323"/>
        <v>0</v>
      </c>
      <c r="T1436" s="43"/>
    </row>
    <row r="1437" spans="1:20" s="22" customFormat="1" x14ac:dyDescent="0.25">
      <c r="A1437" s="43" t="s">
        <v>24</v>
      </c>
      <c r="B1437" s="44">
        <v>12</v>
      </c>
      <c r="C1437" s="44">
        <v>2012</v>
      </c>
      <c r="D1437" s="44" t="str">
        <f t="shared" si="320"/>
        <v>8X1X12/2012</v>
      </c>
      <c r="E1437" s="55">
        <v>98.95</v>
      </c>
      <c r="F1437" s="55">
        <v>1.98</v>
      </c>
      <c r="G1437" s="59">
        <f t="shared" si="315"/>
        <v>4.0372000000000003</v>
      </c>
      <c r="H1437" s="59">
        <f t="shared" si="316"/>
        <v>8.6597940000000015</v>
      </c>
      <c r="I1437" s="59">
        <f t="shared" si="317"/>
        <v>113.62699400000001</v>
      </c>
      <c r="J1437" s="59">
        <f t="shared" si="313"/>
        <v>146.28774890251287</v>
      </c>
      <c r="K1437" s="59">
        <f t="shared" si="318"/>
        <v>32.660754902512863</v>
      </c>
      <c r="L1437" s="60">
        <v>3.2500000000000001E-2</v>
      </c>
      <c r="M1437" s="59"/>
      <c r="N1437" s="59">
        <f>SUM(M$1420:M1437)</f>
        <v>0</v>
      </c>
      <c r="O1437" s="59">
        <f>SUM(K$1420:K1437)</f>
        <v>605.4024106077203</v>
      </c>
      <c r="P1437" s="60">
        <v>0.31320012110202849</v>
      </c>
      <c r="Q1437" s="59">
        <f t="shared" si="321"/>
        <v>605.4024106077203</v>
      </c>
      <c r="R1437" s="57">
        <f t="shared" si="319"/>
        <v>2.8543269230769233</v>
      </c>
      <c r="S1437" s="61"/>
      <c r="T1437" s="43"/>
    </row>
    <row r="1438" spans="1:20" s="22" customFormat="1" x14ac:dyDescent="0.25">
      <c r="A1438" s="43" t="s">
        <v>24</v>
      </c>
      <c r="B1438" s="44">
        <v>11</v>
      </c>
      <c r="C1438" s="44">
        <v>2012</v>
      </c>
      <c r="D1438" s="44" t="str">
        <f t="shared" si="320"/>
        <v>8X1X11/2012</v>
      </c>
      <c r="E1438" s="55">
        <v>98.95</v>
      </c>
      <c r="F1438" s="55">
        <v>1.98</v>
      </c>
      <c r="G1438" s="59">
        <f t="shared" si="315"/>
        <v>4.0372000000000003</v>
      </c>
      <c r="H1438" s="59">
        <f t="shared" si="316"/>
        <v>8.6597940000000015</v>
      </c>
      <c r="I1438" s="59">
        <f t="shared" si="317"/>
        <v>113.62699400000001</v>
      </c>
      <c r="J1438" s="59">
        <f t="shared" si="313"/>
        <v>140.95899632001212</v>
      </c>
      <c r="K1438" s="59">
        <f t="shared" si="318"/>
        <v>27.332002320012108</v>
      </c>
      <c r="L1438" s="60">
        <v>3.2500000000000001E-2</v>
      </c>
      <c r="M1438" s="59"/>
      <c r="N1438" s="59">
        <f>SUM(M$1420:M1438)</f>
        <v>0</v>
      </c>
      <c r="O1438" s="59">
        <f>SUM(K$1420:K1438)</f>
        <v>632.73441292773236</v>
      </c>
      <c r="P1438" s="60">
        <v>0.26536481986073268</v>
      </c>
      <c r="Q1438" s="59">
        <f t="shared" si="321"/>
        <v>632.73441292773236</v>
      </c>
      <c r="R1438" s="57">
        <f t="shared" si="319"/>
        <v>2.8543269230769233</v>
      </c>
      <c r="S1438" s="61">
        <f>R1438/R1439-1</f>
        <v>8.8918234840981603E-2</v>
      </c>
      <c r="T1438" s="43"/>
    </row>
    <row r="1439" spans="1:20" s="22" customFormat="1" x14ac:dyDescent="0.25">
      <c r="A1439" s="43" t="s">
        <v>24</v>
      </c>
      <c r="B1439" s="44">
        <v>10</v>
      </c>
      <c r="C1439" s="44">
        <v>2012</v>
      </c>
      <c r="D1439" s="44" t="str">
        <f t="shared" si="320"/>
        <v>8X1X10/2012</v>
      </c>
      <c r="E1439" s="55">
        <v>90.87</v>
      </c>
      <c r="F1439" s="55">
        <v>1.98</v>
      </c>
      <c r="G1439" s="59">
        <f t="shared" si="315"/>
        <v>3.7140000000000004</v>
      </c>
      <c r="H1439" s="59">
        <f t="shared" si="316"/>
        <v>7.9665300000000006</v>
      </c>
      <c r="I1439" s="59">
        <f t="shared" si="317"/>
        <v>104.53053000000001</v>
      </c>
      <c r="J1439" s="59">
        <f t="shared" si="313"/>
        <v>129.17939307829241</v>
      </c>
      <c r="K1439" s="59">
        <f t="shared" si="318"/>
        <v>24.648863078292393</v>
      </c>
      <c r="L1439" s="60">
        <v>3.2500000000000001E-2</v>
      </c>
      <c r="M1439" s="59"/>
      <c r="N1439" s="59">
        <f>SUM(M$1420:M1439)</f>
        <v>0</v>
      </c>
      <c r="O1439" s="59">
        <f>SUM(K$1420:K1439)</f>
        <v>657.38327600602474</v>
      </c>
      <c r="P1439" s="60">
        <v>0.2627328168781935</v>
      </c>
      <c r="Q1439" s="59">
        <f t="shared" si="321"/>
        <v>657.38327600602474</v>
      </c>
      <c r="R1439" s="57">
        <f t="shared" si="319"/>
        <v>2.6212500000000003</v>
      </c>
      <c r="S1439" s="61">
        <f t="shared" ref="S1439:S1446" si="324">R1439/R1440-1</f>
        <v>0</v>
      </c>
      <c r="T1439" s="43"/>
    </row>
    <row r="1440" spans="1:20" s="22" customFormat="1" x14ac:dyDescent="0.25">
      <c r="A1440" s="43" t="s">
        <v>24</v>
      </c>
      <c r="B1440" s="44">
        <v>9</v>
      </c>
      <c r="C1440" s="44">
        <v>2012</v>
      </c>
      <c r="D1440" s="44" t="str">
        <f t="shared" si="320"/>
        <v>8X1X9/2012</v>
      </c>
      <c r="E1440" s="55">
        <v>90.87</v>
      </c>
      <c r="F1440" s="55">
        <v>1.98</v>
      </c>
      <c r="G1440" s="59">
        <f t="shared" si="315"/>
        <v>3.7140000000000004</v>
      </c>
      <c r="H1440" s="59">
        <f t="shared" si="316"/>
        <v>7.9665300000000006</v>
      </c>
      <c r="I1440" s="59">
        <f t="shared" si="317"/>
        <v>104.53053000000001</v>
      </c>
      <c r="J1440" s="59">
        <f t="shared" si="313"/>
        <v>127.57750790110435</v>
      </c>
      <c r="K1440" s="59">
        <f t="shared" si="318"/>
        <v>23.046977901104341</v>
      </c>
      <c r="L1440" s="60">
        <v>3.2500000000000001E-2</v>
      </c>
      <c r="M1440" s="59"/>
      <c r="N1440" s="59">
        <f>SUM(M$1420:M1440)</f>
        <v>0</v>
      </c>
      <c r="O1440" s="59">
        <f>SUM(K$1420:K1440)</f>
        <v>680.4302539071291</v>
      </c>
      <c r="P1440" s="60">
        <v>0.24707433657491346</v>
      </c>
      <c r="Q1440" s="59">
        <f t="shared" si="321"/>
        <v>680.4302539071291</v>
      </c>
      <c r="R1440" s="57">
        <f t="shared" si="319"/>
        <v>2.6212500000000003</v>
      </c>
      <c r="S1440" s="61">
        <f t="shared" si="324"/>
        <v>0</v>
      </c>
      <c r="T1440" s="43"/>
    </row>
    <row r="1441" spans="1:20" s="22" customFormat="1" x14ac:dyDescent="0.25">
      <c r="A1441" s="43" t="s">
        <v>24</v>
      </c>
      <c r="B1441" s="44">
        <v>8</v>
      </c>
      <c r="C1441" s="44">
        <v>2012</v>
      </c>
      <c r="D1441" s="44" t="str">
        <f t="shared" si="320"/>
        <v>8X1X8/2012</v>
      </c>
      <c r="E1441" s="55">
        <v>90.87</v>
      </c>
      <c r="F1441" s="55">
        <v>1.98</v>
      </c>
      <c r="G1441" s="59">
        <f t="shared" si="315"/>
        <v>3.7140000000000004</v>
      </c>
      <c r="H1441" s="59">
        <f t="shared" si="316"/>
        <v>7.9665300000000006</v>
      </c>
      <c r="I1441" s="59">
        <f t="shared" si="317"/>
        <v>104.53053000000001</v>
      </c>
      <c r="J1441" s="59">
        <f t="shared" si="313"/>
        <v>127.84729908884128</v>
      </c>
      <c r="K1441" s="59">
        <f t="shared" si="318"/>
        <v>23.316769088841269</v>
      </c>
      <c r="L1441" s="60">
        <v>3.2500000000000001E-2</v>
      </c>
      <c r="M1441" s="59"/>
      <c r="N1441" s="59">
        <f>SUM(M$1420:M1441)</f>
        <v>0</v>
      </c>
      <c r="O1441" s="59">
        <f>SUM(K$1420:K1441)</f>
        <v>703.74702299597038</v>
      </c>
      <c r="P1441" s="60">
        <v>0.24971155431020273</v>
      </c>
      <c r="Q1441" s="59">
        <f t="shared" si="321"/>
        <v>703.74702299597038</v>
      </c>
      <c r="R1441" s="57">
        <f t="shared" si="319"/>
        <v>2.6212500000000003</v>
      </c>
      <c r="S1441" s="61">
        <f t="shared" si="324"/>
        <v>0</v>
      </c>
      <c r="T1441" s="43"/>
    </row>
    <row r="1442" spans="1:20" s="22" customFormat="1" x14ac:dyDescent="0.25">
      <c r="A1442" s="43" t="s">
        <v>24</v>
      </c>
      <c r="B1442" s="44">
        <v>7</v>
      </c>
      <c r="C1442" s="44">
        <v>2012</v>
      </c>
      <c r="D1442" s="44" t="str">
        <f t="shared" si="320"/>
        <v>8X1X7/2012</v>
      </c>
      <c r="E1442" s="55">
        <v>90.87</v>
      </c>
      <c r="F1442" s="55">
        <v>1.98</v>
      </c>
      <c r="G1442" s="59">
        <f t="shared" si="315"/>
        <v>3.7140000000000004</v>
      </c>
      <c r="H1442" s="59">
        <f t="shared" si="316"/>
        <v>7.9665300000000006</v>
      </c>
      <c r="I1442" s="59">
        <f t="shared" si="317"/>
        <v>104.53053000000001</v>
      </c>
      <c r="J1442" s="59">
        <f t="shared" si="313"/>
        <v>129.0276355351904</v>
      </c>
      <c r="K1442" s="59">
        <f t="shared" si="318"/>
        <v>24.497105535190386</v>
      </c>
      <c r="L1442" s="60">
        <v>3.2500000000000001E-2</v>
      </c>
      <c r="M1442" s="59"/>
      <c r="N1442" s="59">
        <f>SUM(M$1420:M1442)</f>
        <v>0</v>
      </c>
      <c r="O1442" s="59">
        <f>SUM(K$1420:K1442)</f>
        <v>728.24412853116075</v>
      </c>
      <c r="P1442" s="60">
        <v>0.26124938190209329</v>
      </c>
      <c r="Q1442" s="59">
        <f t="shared" si="321"/>
        <v>728.24412853116075</v>
      </c>
      <c r="R1442" s="57">
        <f t="shared" si="319"/>
        <v>2.6212500000000003</v>
      </c>
      <c r="S1442" s="61">
        <f t="shared" si="324"/>
        <v>0</v>
      </c>
      <c r="T1442" s="43"/>
    </row>
    <row r="1443" spans="1:20" s="22" customFormat="1" x14ac:dyDescent="0.25">
      <c r="A1443" s="43" t="s">
        <v>24</v>
      </c>
      <c r="B1443" s="44">
        <v>6</v>
      </c>
      <c r="C1443" s="44">
        <v>2012</v>
      </c>
      <c r="D1443" s="44" t="str">
        <f t="shared" si="320"/>
        <v>8X1X6/2012</v>
      </c>
      <c r="E1443" s="55">
        <v>90.87</v>
      </c>
      <c r="F1443" s="55">
        <v>1.98</v>
      </c>
      <c r="G1443" s="59">
        <f t="shared" si="315"/>
        <v>3.7140000000000004</v>
      </c>
      <c r="H1443" s="59">
        <f t="shared" si="316"/>
        <v>7.9665300000000006</v>
      </c>
      <c r="I1443" s="59">
        <f t="shared" si="317"/>
        <v>104.53053000000001</v>
      </c>
      <c r="J1443" s="59">
        <f t="shared" si="313"/>
        <v>129.51663206296357</v>
      </c>
      <c r="K1443" s="59">
        <f t="shared" si="318"/>
        <v>24.986102062963553</v>
      </c>
      <c r="L1443" s="60">
        <v>3.2500000000000001E-2</v>
      </c>
      <c r="M1443" s="59"/>
      <c r="N1443" s="59">
        <f>SUM(M$1420:M1443)</f>
        <v>0</v>
      </c>
      <c r="O1443" s="59">
        <f>SUM(K$1420:K1443)</f>
        <v>753.23023059412435</v>
      </c>
      <c r="P1443" s="60">
        <v>0.26602933904730508</v>
      </c>
      <c r="Q1443" s="59">
        <f t="shared" si="321"/>
        <v>753.23023059412435</v>
      </c>
      <c r="R1443" s="57">
        <f t="shared" si="319"/>
        <v>2.6212500000000003</v>
      </c>
      <c r="S1443" s="61">
        <f t="shared" si="324"/>
        <v>0</v>
      </c>
      <c r="T1443" s="43"/>
    </row>
    <row r="1444" spans="1:20" s="22" customFormat="1" x14ac:dyDescent="0.25">
      <c r="A1444" s="43" t="s">
        <v>24</v>
      </c>
      <c r="B1444" s="44">
        <v>5</v>
      </c>
      <c r="C1444" s="44">
        <v>2012</v>
      </c>
      <c r="D1444" s="44" t="str">
        <f t="shared" si="320"/>
        <v>8X1X5/2012</v>
      </c>
      <c r="E1444" s="55">
        <v>90.87</v>
      </c>
      <c r="F1444" s="55">
        <v>1.98</v>
      </c>
      <c r="G1444" s="59">
        <f t="shared" si="315"/>
        <v>3.7140000000000004</v>
      </c>
      <c r="H1444" s="59">
        <f t="shared" si="316"/>
        <v>7.9665300000000006</v>
      </c>
      <c r="I1444" s="59">
        <f t="shared" si="317"/>
        <v>104.53053000000001</v>
      </c>
      <c r="J1444" s="59">
        <f t="shared" si="313"/>
        <v>129.51663206296357</v>
      </c>
      <c r="K1444" s="59">
        <f t="shared" si="318"/>
        <v>24.986102062963553</v>
      </c>
      <c r="L1444" s="60">
        <v>3.2500000000000001E-2</v>
      </c>
      <c r="M1444" s="59"/>
      <c r="N1444" s="59">
        <f>SUM(M$1420:M1444)</f>
        <v>0</v>
      </c>
      <c r="O1444" s="59">
        <f>SUM(K$1420:K1444)</f>
        <v>778.21633265708795</v>
      </c>
      <c r="P1444" s="60">
        <v>0.26602933904730508</v>
      </c>
      <c r="Q1444" s="59">
        <f t="shared" si="321"/>
        <v>778.21633265708795</v>
      </c>
      <c r="R1444" s="57">
        <f t="shared" si="319"/>
        <v>2.6212500000000003</v>
      </c>
      <c r="S1444" s="61">
        <f t="shared" si="324"/>
        <v>0</v>
      </c>
      <c r="T1444" s="43"/>
    </row>
    <row r="1445" spans="1:20" s="22" customFormat="1" x14ac:dyDescent="0.25">
      <c r="A1445" s="43" t="s">
        <v>24</v>
      </c>
      <c r="B1445" s="44">
        <v>4</v>
      </c>
      <c r="C1445" s="44">
        <v>2012</v>
      </c>
      <c r="D1445" s="44" t="str">
        <f t="shared" si="320"/>
        <v>8X1X4/2012</v>
      </c>
      <c r="E1445" s="55">
        <v>90.87</v>
      </c>
      <c r="F1445" s="55">
        <v>1.98</v>
      </c>
      <c r="G1445" s="59">
        <f t="shared" si="315"/>
        <v>3.7140000000000004</v>
      </c>
      <c r="H1445" s="59">
        <f t="shared" si="316"/>
        <v>7.9665300000000006</v>
      </c>
      <c r="I1445" s="59">
        <f t="shared" si="317"/>
        <v>104.53053000000001</v>
      </c>
      <c r="J1445" s="59">
        <f t="shared" si="313"/>
        <v>129.0276355351904</v>
      </c>
      <c r="K1445" s="59">
        <f t="shared" si="318"/>
        <v>24.497105535190386</v>
      </c>
      <c r="L1445" s="60">
        <v>3.2500000000000001E-2</v>
      </c>
      <c r="M1445" s="59"/>
      <c r="N1445" s="59">
        <f>SUM(M$1420:M1445)</f>
        <v>0</v>
      </c>
      <c r="O1445" s="59">
        <f>SUM(K$1420:K1445)</f>
        <v>802.71343819227832</v>
      </c>
      <c r="P1445" s="60">
        <v>0.26124938190209329</v>
      </c>
      <c r="Q1445" s="59">
        <f t="shared" si="321"/>
        <v>802.71343819227832</v>
      </c>
      <c r="R1445" s="57">
        <f t="shared" si="319"/>
        <v>2.6212500000000003</v>
      </c>
      <c r="S1445" s="61">
        <f t="shared" si="324"/>
        <v>0</v>
      </c>
      <c r="T1445" s="43"/>
    </row>
    <row r="1446" spans="1:20" s="22" customFormat="1" x14ac:dyDescent="0.25">
      <c r="A1446" s="43" t="s">
        <v>24</v>
      </c>
      <c r="B1446" s="44">
        <v>3</v>
      </c>
      <c r="C1446" s="44">
        <v>2012</v>
      </c>
      <c r="D1446" s="44" t="str">
        <f t="shared" si="320"/>
        <v>8X1X3/2012</v>
      </c>
      <c r="E1446" s="55">
        <v>90.87</v>
      </c>
      <c r="F1446" s="55">
        <v>1.98</v>
      </c>
      <c r="G1446" s="59">
        <f t="shared" si="315"/>
        <v>3.7140000000000004</v>
      </c>
      <c r="H1446" s="59">
        <f t="shared" si="316"/>
        <v>7.9665300000000006</v>
      </c>
      <c r="I1446" s="59">
        <f t="shared" si="317"/>
        <v>104.53053000000001</v>
      </c>
      <c r="J1446" s="59">
        <f t="shared" si="313"/>
        <v>127.9147468857755</v>
      </c>
      <c r="K1446" s="59">
        <f t="shared" si="318"/>
        <v>23.384216885775487</v>
      </c>
      <c r="L1446" s="60">
        <v>3.2500000000000001E-2</v>
      </c>
      <c r="M1446" s="59"/>
      <c r="N1446" s="59">
        <f>SUM(M$1420:M1446)</f>
        <v>0</v>
      </c>
      <c r="O1446" s="59">
        <f>SUM(K$1420:K1446)</f>
        <v>826.09765507805378</v>
      </c>
      <c r="P1446" s="60">
        <v>0.25037085874402504</v>
      </c>
      <c r="Q1446" s="59">
        <f t="shared" si="321"/>
        <v>826.09765507805378</v>
      </c>
      <c r="R1446" s="57">
        <f t="shared" si="319"/>
        <v>2.6212500000000003</v>
      </c>
      <c r="S1446" s="61">
        <f t="shared" si="324"/>
        <v>0</v>
      </c>
      <c r="T1446" s="43"/>
    </row>
    <row r="1447" spans="1:20" s="22" customFormat="1" x14ac:dyDescent="0.25">
      <c r="A1447" s="43" t="s">
        <v>24</v>
      </c>
      <c r="B1447" s="44">
        <v>2</v>
      </c>
      <c r="C1447" s="44">
        <v>2012</v>
      </c>
      <c r="D1447" s="44" t="str">
        <f t="shared" si="320"/>
        <v>8X1X2/2012</v>
      </c>
      <c r="E1447" s="55">
        <v>90.87</v>
      </c>
      <c r="F1447" s="55">
        <v>1.98</v>
      </c>
      <c r="G1447" s="59">
        <f t="shared" si="315"/>
        <v>3.7140000000000004</v>
      </c>
      <c r="H1447" s="59">
        <f t="shared" si="316"/>
        <v>7.9665300000000006</v>
      </c>
      <c r="I1447" s="59">
        <f t="shared" si="317"/>
        <v>104.53053000000001</v>
      </c>
      <c r="J1447" s="59">
        <f t="shared" si="313"/>
        <v>128.37001951508159</v>
      </c>
      <c r="K1447" s="59">
        <f t="shared" si="318"/>
        <v>23.839489515081581</v>
      </c>
      <c r="L1447" s="60">
        <v>3.2500000000000001E-2</v>
      </c>
      <c r="M1447" s="59"/>
      <c r="N1447" s="59">
        <f>SUM(M$1420:M1447)</f>
        <v>0</v>
      </c>
      <c r="O1447" s="59">
        <f>SUM(K$1420:K1447)</f>
        <v>849.93714459313537</v>
      </c>
      <c r="P1447" s="60">
        <v>0.25482116367232571</v>
      </c>
      <c r="Q1447" s="59">
        <f t="shared" si="321"/>
        <v>849.93714459313537</v>
      </c>
      <c r="R1447" s="57">
        <f t="shared" si="319"/>
        <v>2.6212500000000003</v>
      </c>
      <c r="S1447" s="61"/>
      <c r="T1447" s="43"/>
    </row>
    <row r="1448" spans="1:20" s="22" customFormat="1" x14ac:dyDescent="0.25">
      <c r="A1448" s="43" t="s">
        <v>24</v>
      </c>
      <c r="B1448" s="44">
        <v>1</v>
      </c>
      <c r="C1448" s="44">
        <v>2012</v>
      </c>
      <c r="D1448" s="44" t="str">
        <f t="shared" si="320"/>
        <v>8X1X1/2012</v>
      </c>
      <c r="E1448" s="55">
        <v>90.87</v>
      </c>
      <c r="F1448" s="55">
        <v>1.98</v>
      </c>
      <c r="G1448" s="59">
        <f t="shared" si="315"/>
        <v>3.7140000000000004</v>
      </c>
      <c r="H1448" s="59">
        <f t="shared" si="316"/>
        <v>7.9665300000000006</v>
      </c>
      <c r="I1448" s="59">
        <f t="shared" si="317"/>
        <v>104.53053000000001</v>
      </c>
      <c r="J1448" s="59">
        <f t="shared" si="313"/>
        <v>128.80843019515413</v>
      </c>
      <c r="K1448" s="59">
        <f t="shared" si="318"/>
        <v>24.277900195154118</v>
      </c>
      <c r="L1448" s="60">
        <v>3.2500000000000001E-2</v>
      </c>
      <c r="M1448" s="59"/>
      <c r="N1448" s="59">
        <f>SUM(M$1420:M1448)</f>
        <v>0</v>
      </c>
      <c r="O1448" s="59">
        <f>SUM(K$1420:K1448)</f>
        <v>874.21504478828945</v>
      </c>
      <c r="P1448" s="60">
        <v>0.25910664249217075</v>
      </c>
      <c r="Q1448" s="59">
        <f t="shared" si="321"/>
        <v>874.21504478828945</v>
      </c>
      <c r="R1448" s="57">
        <f t="shared" si="319"/>
        <v>2.6212500000000003</v>
      </c>
      <c r="S1448" s="61">
        <f>R1448/R1449-1</f>
        <v>0</v>
      </c>
      <c r="T1448" s="43"/>
    </row>
    <row r="1449" spans="1:20" s="22" customFormat="1" x14ac:dyDescent="0.25">
      <c r="A1449" s="43" t="s">
        <v>24</v>
      </c>
      <c r="B1449" s="44">
        <v>12</v>
      </c>
      <c r="C1449" s="44">
        <v>2011</v>
      </c>
      <c r="D1449" s="44" t="str">
        <f t="shared" si="320"/>
        <v>8X1X12/2011</v>
      </c>
      <c r="E1449" s="55">
        <v>90.87</v>
      </c>
      <c r="F1449" s="55">
        <v>1.98</v>
      </c>
      <c r="G1449" s="59">
        <f t="shared" si="315"/>
        <v>3.7140000000000004</v>
      </c>
      <c r="H1449" s="59">
        <f t="shared" si="316"/>
        <v>7.9665300000000006</v>
      </c>
      <c r="I1449" s="59">
        <f t="shared" si="317"/>
        <v>104.53053000000001</v>
      </c>
      <c r="J1449" s="59">
        <f t="shared" si="313"/>
        <v>126.66696264249218</v>
      </c>
      <c r="K1449" s="59">
        <f t="shared" si="318"/>
        <v>22.136432642492167</v>
      </c>
      <c r="L1449" s="60">
        <v>3.2500000000000001E-2</v>
      </c>
      <c r="M1449" s="59"/>
      <c r="N1449" s="59">
        <f>SUM(M$1420:M1449)</f>
        <v>0</v>
      </c>
      <c r="O1449" s="59">
        <f>SUM(K$1420:K1449)</f>
        <v>896.35147743078164</v>
      </c>
      <c r="P1449" s="60">
        <v>0.23817372671831216</v>
      </c>
      <c r="Q1449" s="59">
        <f t="shared" si="321"/>
        <v>896.35147743078164</v>
      </c>
      <c r="R1449" s="57">
        <f t="shared" si="319"/>
        <v>2.6212500000000003</v>
      </c>
      <c r="S1449" s="61">
        <f t="shared" ref="S1449:S1456" si="325">R1449/R1450-1</f>
        <v>0</v>
      </c>
      <c r="T1449" s="43"/>
    </row>
    <row r="1450" spans="1:20" s="22" customFormat="1" x14ac:dyDescent="0.25">
      <c r="A1450" s="43" t="s">
        <v>24</v>
      </c>
      <c r="B1450" s="44">
        <v>11</v>
      </c>
      <c r="C1450" s="44">
        <v>2011</v>
      </c>
      <c r="D1450" s="44" t="str">
        <f t="shared" si="320"/>
        <v>8X1X11/2011</v>
      </c>
      <c r="E1450" s="55">
        <v>90.87</v>
      </c>
      <c r="F1450" s="55">
        <v>1.98</v>
      </c>
      <c r="G1450" s="59">
        <f t="shared" si="315"/>
        <v>3.7140000000000004</v>
      </c>
      <c r="H1450" s="59">
        <f t="shared" si="316"/>
        <v>7.9665300000000006</v>
      </c>
      <c r="I1450" s="59">
        <f t="shared" si="317"/>
        <v>104.53053000000001</v>
      </c>
      <c r="J1450" s="59">
        <f t="shared" si="313"/>
        <v>126.48148120092306</v>
      </c>
      <c r="K1450" s="59">
        <f t="shared" si="318"/>
        <v>21.950951200923043</v>
      </c>
      <c r="L1450" s="60">
        <v>3.2500000000000001E-2</v>
      </c>
      <c r="M1450" s="59"/>
      <c r="N1450" s="59">
        <f>SUM(M$1420:M1450)</f>
        <v>0</v>
      </c>
      <c r="O1450" s="59">
        <f>SUM(K$1420:K1450)</f>
        <v>918.30242863170474</v>
      </c>
      <c r="P1450" s="60">
        <v>0.23636063952530079</v>
      </c>
      <c r="Q1450" s="59">
        <f t="shared" si="321"/>
        <v>918.30242863170474</v>
      </c>
      <c r="R1450" s="57">
        <f t="shared" si="319"/>
        <v>2.6212500000000003</v>
      </c>
      <c r="S1450" s="61">
        <f t="shared" si="325"/>
        <v>0</v>
      </c>
      <c r="T1450" s="43"/>
    </row>
    <row r="1451" spans="1:20" s="22" customFormat="1" x14ac:dyDescent="0.25">
      <c r="A1451" s="43" t="s">
        <v>24</v>
      </c>
      <c r="B1451" s="44">
        <v>10</v>
      </c>
      <c r="C1451" s="44">
        <v>2011</v>
      </c>
      <c r="D1451" s="44" t="str">
        <f t="shared" si="320"/>
        <v>8X1X10/2011</v>
      </c>
      <c r="E1451" s="55">
        <v>90.87</v>
      </c>
      <c r="F1451" s="55">
        <v>1.98</v>
      </c>
      <c r="G1451" s="59">
        <f t="shared" si="315"/>
        <v>3.7140000000000004</v>
      </c>
      <c r="H1451" s="59">
        <f t="shared" si="316"/>
        <v>7.9665300000000006</v>
      </c>
      <c r="I1451" s="59">
        <f t="shared" si="317"/>
        <v>104.53053000000001</v>
      </c>
      <c r="J1451" s="59">
        <f t="shared" si="313"/>
        <v>126.88616798252845</v>
      </c>
      <c r="K1451" s="59">
        <f t="shared" si="318"/>
        <v>22.355637982528435</v>
      </c>
      <c r="L1451" s="60">
        <v>3.2500000000000001E-2</v>
      </c>
      <c r="M1451" s="59"/>
      <c r="N1451" s="59">
        <f>SUM(M$1420:M1451)</f>
        <v>0</v>
      </c>
      <c r="O1451" s="59">
        <f>SUM(K$1420:K1451)</f>
        <v>940.65806661423312</v>
      </c>
      <c r="P1451" s="60">
        <v>0.24031646612823471</v>
      </c>
      <c r="Q1451" s="59">
        <f t="shared" si="321"/>
        <v>940.65806661423312</v>
      </c>
      <c r="R1451" s="57">
        <f t="shared" si="319"/>
        <v>2.6212500000000003</v>
      </c>
      <c r="S1451" s="61">
        <f t="shared" si="325"/>
        <v>0</v>
      </c>
      <c r="T1451" s="43"/>
    </row>
    <row r="1452" spans="1:20" s="22" customFormat="1" x14ac:dyDescent="0.25">
      <c r="A1452" s="43" t="s">
        <v>24</v>
      </c>
      <c r="B1452" s="44">
        <v>9</v>
      </c>
      <c r="C1452" s="44">
        <v>2011</v>
      </c>
      <c r="D1452" s="44" t="str">
        <f t="shared" si="320"/>
        <v>8X1X9/2011</v>
      </c>
      <c r="E1452" s="55">
        <v>90.87</v>
      </c>
      <c r="F1452" s="55">
        <v>1.98</v>
      </c>
      <c r="G1452" s="59">
        <f t="shared" si="315"/>
        <v>3.7140000000000004</v>
      </c>
      <c r="H1452" s="59">
        <f t="shared" si="316"/>
        <v>7.9665300000000006</v>
      </c>
      <c r="I1452" s="59">
        <f t="shared" si="317"/>
        <v>104.53053000000001</v>
      </c>
      <c r="J1452" s="59">
        <f t="shared" si="313"/>
        <v>126.93675383022912</v>
      </c>
      <c r="K1452" s="59">
        <f t="shared" si="318"/>
        <v>22.406223830229109</v>
      </c>
      <c r="L1452" s="60">
        <v>3.2500000000000001E-2</v>
      </c>
      <c r="M1452" s="59"/>
      <c r="N1452" s="59">
        <f>SUM(M$1420:M1452)</f>
        <v>0</v>
      </c>
      <c r="O1452" s="59">
        <f>SUM(K$1420:K1452)</f>
        <v>963.06429044446224</v>
      </c>
      <c r="P1452" s="60">
        <v>0.24081094445360143</v>
      </c>
      <c r="Q1452" s="59">
        <f t="shared" si="321"/>
        <v>963.06429044446224</v>
      </c>
      <c r="R1452" s="57">
        <f t="shared" si="319"/>
        <v>2.6212500000000003</v>
      </c>
      <c r="S1452" s="61">
        <f t="shared" si="325"/>
        <v>0</v>
      </c>
      <c r="T1452" s="43"/>
    </row>
    <row r="1453" spans="1:20" s="22" customFormat="1" x14ac:dyDescent="0.25">
      <c r="A1453" s="43" t="s">
        <v>24</v>
      </c>
      <c r="B1453" s="44">
        <v>8</v>
      </c>
      <c r="C1453" s="44">
        <v>2011</v>
      </c>
      <c r="D1453" s="44" t="str">
        <f t="shared" si="320"/>
        <v>8X1X8/2011</v>
      </c>
      <c r="E1453" s="55">
        <v>90.87</v>
      </c>
      <c r="F1453" s="55">
        <v>1.98</v>
      </c>
      <c r="G1453" s="59">
        <f t="shared" si="315"/>
        <v>3.7140000000000004</v>
      </c>
      <c r="H1453" s="59">
        <f t="shared" si="316"/>
        <v>7.9665300000000006</v>
      </c>
      <c r="I1453" s="59">
        <f t="shared" si="317"/>
        <v>104.53053000000001</v>
      </c>
      <c r="J1453" s="59">
        <f t="shared" si="313"/>
        <v>126.9873396779298</v>
      </c>
      <c r="K1453" s="59">
        <f t="shared" si="318"/>
        <v>22.456809677929783</v>
      </c>
      <c r="L1453" s="60">
        <v>3.2500000000000001E-2</v>
      </c>
      <c r="M1453" s="59"/>
      <c r="N1453" s="59">
        <f>SUM(M$1420:M1453)</f>
        <v>0</v>
      </c>
      <c r="O1453" s="59">
        <f>SUM(K$1420:K1453)</f>
        <v>985.521100122392</v>
      </c>
      <c r="P1453" s="60">
        <v>0.24130542277896819</v>
      </c>
      <c r="Q1453" s="59">
        <f t="shared" si="321"/>
        <v>985.521100122392</v>
      </c>
      <c r="R1453" s="57">
        <f t="shared" si="319"/>
        <v>2.6212500000000003</v>
      </c>
      <c r="S1453" s="61">
        <f t="shared" si="325"/>
        <v>0</v>
      </c>
      <c r="T1453" s="43"/>
    </row>
    <row r="1454" spans="1:20" s="22" customFormat="1" x14ac:dyDescent="0.25">
      <c r="A1454" s="43" t="s">
        <v>24</v>
      </c>
      <c r="B1454" s="44">
        <v>7</v>
      </c>
      <c r="C1454" s="44">
        <v>2011</v>
      </c>
      <c r="D1454" s="44" t="str">
        <f t="shared" si="320"/>
        <v>8X1X7/2011</v>
      </c>
      <c r="E1454" s="55">
        <v>90.87</v>
      </c>
      <c r="F1454" s="55">
        <v>1.98</v>
      </c>
      <c r="G1454" s="59">
        <f t="shared" si="315"/>
        <v>3.7140000000000004</v>
      </c>
      <c r="H1454" s="59">
        <f t="shared" si="316"/>
        <v>7.9665300000000006</v>
      </c>
      <c r="I1454" s="59">
        <f t="shared" si="317"/>
        <v>104.53053000000001</v>
      </c>
      <c r="J1454" s="59">
        <f t="shared" si="313"/>
        <v>127.9147468857755</v>
      </c>
      <c r="K1454" s="59">
        <f t="shared" si="318"/>
        <v>23.384216885775487</v>
      </c>
      <c r="L1454" s="60">
        <v>3.2500000000000001E-2</v>
      </c>
      <c r="M1454" s="59"/>
      <c r="N1454" s="59">
        <f>SUM(M$1420:M1454)</f>
        <v>0</v>
      </c>
      <c r="O1454" s="59">
        <f>SUM(K$1420:K1454)</f>
        <v>1008.9053170081675</v>
      </c>
      <c r="P1454" s="60">
        <v>0.25037085874402504</v>
      </c>
      <c r="Q1454" s="59">
        <f t="shared" si="321"/>
        <v>1008.9053170081675</v>
      </c>
      <c r="R1454" s="57">
        <f t="shared" si="319"/>
        <v>2.6212500000000003</v>
      </c>
      <c r="S1454" s="61">
        <f t="shared" si="325"/>
        <v>0</v>
      </c>
      <c r="T1454" s="43"/>
    </row>
    <row r="1455" spans="1:20" s="22" customFormat="1" x14ac:dyDescent="0.25">
      <c r="A1455" s="43" t="s">
        <v>24</v>
      </c>
      <c r="B1455" s="44">
        <v>6</v>
      </c>
      <c r="C1455" s="44">
        <v>2011</v>
      </c>
      <c r="D1455" s="44" t="str">
        <f t="shared" si="320"/>
        <v>8X1X6/2011</v>
      </c>
      <c r="E1455" s="55">
        <v>90.87</v>
      </c>
      <c r="F1455" s="55">
        <v>1.98</v>
      </c>
      <c r="G1455" s="59">
        <f t="shared" si="315"/>
        <v>3.7140000000000004</v>
      </c>
      <c r="H1455" s="59">
        <f t="shared" si="316"/>
        <v>7.9665300000000006</v>
      </c>
      <c r="I1455" s="59">
        <f t="shared" si="317"/>
        <v>104.53053000000001</v>
      </c>
      <c r="J1455" s="59">
        <f t="shared" si="313"/>
        <v>127.79671324114061</v>
      </c>
      <c r="K1455" s="59">
        <f t="shared" si="318"/>
        <v>23.266183241140595</v>
      </c>
      <c r="L1455" s="60">
        <v>3.2500000000000001E-2</v>
      </c>
      <c r="M1455" s="59"/>
      <c r="N1455" s="59">
        <f>SUM(M$1420:M1455)</f>
        <v>0</v>
      </c>
      <c r="O1455" s="59">
        <f>SUM(K$1420:K1455)</f>
        <v>1032.1715002493081</v>
      </c>
      <c r="P1455" s="60">
        <v>0.24921707598483597</v>
      </c>
      <c r="Q1455" s="59">
        <f t="shared" si="321"/>
        <v>1032.1715002493081</v>
      </c>
      <c r="R1455" s="57">
        <f t="shared" si="319"/>
        <v>2.6212500000000003</v>
      </c>
      <c r="S1455" s="61">
        <f t="shared" si="325"/>
        <v>0</v>
      </c>
      <c r="T1455" s="43"/>
    </row>
    <row r="1456" spans="1:20" s="22" customFormat="1" x14ac:dyDescent="0.25">
      <c r="A1456" s="43" t="s">
        <v>24</v>
      </c>
      <c r="B1456" s="44">
        <v>5</v>
      </c>
      <c r="C1456" s="44">
        <v>2011</v>
      </c>
      <c r="D1456" s="44" t="str">
        <f t="shared" si="320"/>
        <v>8X1X5/2011</v>
      </c>
      <c r="E1456" s="55">
        <v>90.87</v>
      </c>
      <c r="F1456" s="55">
        <v>1.98</v>
      </c>
      <c r="G1456" s="59">
        <f t="shared" si="315"/>
        <v>3.7140000000000004</v>
      </c>
      <c r="H1456" s="59">
        <f t="shared" si="316"/>
        <v>7.9665300000000006</v>
      </c>
      <c r="I1456" s="59">
        <f t="shared" si="317"/>
        <v>104.53053000000001</v>
      </c>
      <c r="J1456" s="59">
        <f t="shared" si="313"/>
        <v>126.88616798252845</v>
      </c>
      <c r="K1456" s="59">
        <f t="shared" si="318"/>
        <v>22.355637982528435</v>
      </c>
      <c r="L1456" s="60">
        <v>3.2500000000000001E-2</v>
      </c>
      <c r="M1456" s="59"/>
      <c r="N1456" s="59">
        <f>SUM(M$1420:M1456)</f>
        <v>0</v>
      </c>
      <c r="O1456" s="59">
        <f>SUM(K$1420:K1456)</f>
        <v>1054.5271382318365</v>
      </c>
      <c r="P1456" s="60">
        <v>0.24031646612823471</v>
      </c>
      <c r="Q1456" s="59">
        <f t="shared" si="321"/>
        <v>1054.5271382318365</v>
      </c>
      <c r="R1456" s="57">
        <f t="shared" si="319"/>
        <v>2.6212500000000003</v>
      </c>
      <c r="S1456" s="61">
        <f t="shared" si="325"/>
        <v>0</v>
      </c>
      <c r="T1456" s="43"/>
    </row>
    <row r="1457" spans="1:20" s="22" customFormat="1" x14ac:dyDescent="0.25">
      <c r="A1457" s="43" t="s">
        <v>24</v>
      </c>
      <c r="B1457" s="44">
        <v>4</v>
      </c>
      <c r="C1457" s="44">
        <v>2011</v>
      </c>
      <c r="D1457" s="44" t="str">
        <f t="shared" si="320"/>
        <v>8X1X4/2011</v>
      </c>
      <c r="E1457" s="55">
        <v>90.87</v>
      </c>
      <c r="F1457" s="55">
        <v>1.98</v>
      </c>
      <c r="G1457" s="59">
        <f t="shared" si="315"/>
        <v>3.7140000000000004</v>
      </c>
      <c r="H1457" s="59">
        <f t="shared" si="316"/>
        <v>7.9665300000000006</v>
      </c>
      <c r="I1457" s="59">
        <f t="shared" si="317"/>
        <v>104.53053000000001</v>
      </c>
      <c r="J1457" s="59">
        <f t="shared" si="313"/>
        <v>125.67210763771223</v>
      </c>
      <c r="K1457" s="59">
        <f t="shared" si="318"/>
        <v>21.141577637712217</v>
      </c>
      <c r="L1457" s="60">
        <v>3.2500000000000001E-2</v>
      </c>
      <c r="M1457" s="59"/>
      <c r="N1457" s="59">
        <f>SUM(M$1420:M1457)</f>
        <v>0</v>
      </c>
      <c r="O1457" s="59">
        <f>SUM(K$1420:K1457)</f>
        <v>1075.6687158695488</v>
      </c>
      <c r="P1457" s="60">
        <v>0.22844898631943297</v>
      </c>
      <c r="Q1457" s="59">
        <f t="shared" si="321"/>
        <v>1075.6687158695488</v>
      </c>
      <c r="R1457" s="57">
        <f t="shared" si="319"/>
        <v>2.6212500000000003</v>
      </c>
      <c r="S1457" s="61"/>
      <c r="T1457" s="43"/>
    </row>
    <row r="1458" spans="1:20" s="22" customFormat="1" x14ac:dyDescent="0.25">
      <c r="A1458" s="43" t="s">
        <v>24</v>
      </c>
      <c r="B1458" s="44">
        <v>3</v>
      </c>
      <c r="C1458" s="44">
        <v>2011</v>
      </c>
      <c r="D1458" s="44" t="str">
        <f t="shared" si="320"/>
        <v>8X1X3/2011</v>
      </c>
      <c r="E1458" s="55">
        <v>90.87</v>
      </c>
      <c r="F1458" s="55">
        <v>1.98</v>
      </c>
      <c r="G1458" s="59">
        <f t="shared" si="315"/>
        <v>3.7140000000000004</v>
      </c>
      <c r="H1458" s="59">
        <f t="shared" si="316"/>
        <v>7.9665300000000006</v>
      </c>
      <c r="I1458" s="59">
        <f t="shared" si="317"/>
        <v>104.53053000000001</v>
      </c>
      <c r="J1458" s="59">
        <f t="shared" si="313"/>
        <v>124.1376702574584</v>
      </c>
      <c r="K1458" s="59">
        <f t="shared" si="318"/>
        <v>19.607140257458383</v>
      </c>
      <c r="L1458" s="60">
        <v>3.2500000000000001E-2</v>
      </c>
      <c r="M1458" s="59"/>
      <c r="N1458" s="59">
        <f>SUM(M$1420:M1458)</f>
        <v>0</v>
      </c>
      <c r="O1458" s="59">
        <f>SUM(K$1420:K1458)</f>
        <v>1095.2758561270073</v>
      </c>
      <c r="P1458" s="60">
        <v>0.21344981044997527</v>
      </c>
      <c r="Q1458" s="59">
        <f t="shared" si="321"/>
        <v>1095.2758561270073</v>
      </c>
      <c r="R1458" s="57">
        <f t="shared" si="319"/>
        <v>2.6212500000000003</v>
      </c>
      <c r="S1458" s="61">
        <f>R1458/R1459-1</f>
        <v>0</v>
      </c>
      <c r="T1458" s="43"/>
    </row>
    <row r="1459" spans="1:20" s="22" customFormat="1" x14ac:dyDescent="0.25">
      <c r="A1459" s="43" t="s">
        <v>24</v>
      </c>
      <c r="B1459" s="44">
        <v>2</v>
      </c>
      <c r="C1459" s="44">
        <v>2011</v>
      </c>
      <c r="D1459" s="44" t="str">
        <f t="shared" si="320"/>
        <v>8X1X2/2011</v>
      </c>
      <c r="E1459" s="55">
        <v>90.87</v>
      </c>
      <c r="F1459" s="55">
        <v>1.98</v>
      </c>
      <c r="G1459" s="59">
        <f t="shared" si="315"/>
        <v>3.7140000000000004</v>
      </c>
      <c r="H1459" s="59">
        <f t="shared" si="316"/>
        <v>7.9665300000000006</v>
      </c>
      <c r="I1459" s="59">
        <f t="shared" si="317"/>
        <v>104.53053000000001</v>
      </c>
      <c r="J1459" s="59">
        <f t="shared" si="313"/>
        <v>123.37888254194826</v>
      </c>
      <c r="K1459" s="59">
        <f t="shared" si="318"/>
        <v>18.848352541948245</v>
      </c>
      <c r="L1459" s="60">
        <v>3.2500000000000001E-2</v>
      </c>
      <c r="M1459" s="59"/>
      <c r="N1459" s="59">
        <f>SUM(M$1420:M1459)</f>
        <v>0</v>
      </c>
      <c r="O1459" s="59">
        <f>SUM(K$1420:K1459)</f>
        <v>1114.1242086689556</v>
      </c>
      <c r="P1459" s="60">
        <v>0.20603263556947421</v>
      </c>
      <c r="Q1459" s="59">
        <f t="shared" si="321"/>
        <v>1114.1242086689556</v>
      </c>
      <c r="R1459" s="57">
        <f t="shared" si="319"/>
        <v>2.6212500000000003</v>
      </c>
      <c r="S1459" s="61">
        <f t="shared" ref="S1459:S1466" si="326">R1459/R1460-1</f>
        <v>0</v>
      </c>
      <c r="T1459" s="43"/>
    </row>
    <row r="1460" spans="1:20" s="22" customFormat="1" x14ac:dyDescent="0.25">
      <c r="A1460" s="43" t="s">
        <v>24</v>
      </c>
      <c r="B1460" s="44">
        <v>1</v>
      </c>
      <c r="C1460" s="44">
        <v>2011</v>
      </c>
      <c r="D1460" s="44" t="str">
        <f t="shared" si="320"/>
        <v>8X1X1/2011</v>
      </c>
      <c r="E1460" s="55">
        <v>90.87</v>
      </c>
      <c r="F1460" s="55">
        <v>1.98</v>
      </c>
      <c r="G1460" s="59">
        <f t="shared" si="315"/>
        <v>3.7140000000000004</v>
      </c>
      <c r="H1460" s="59">
        <f t="shared" si="316"/>
        <v>7.9665300000000006</v>
      </c>
      <c r="I1460" s="59">
        <f t="shared" si="317"/>
        <v>104.53053000000001</v>
      </c>
      <c r="J1460" s="59">
        <f t="shared" si="313"/>
        <v>122.77185236954014</v>
      </c>
      <c r="K1460" s="59">
        <f t="shared" si="318"/>
        <v>18.241322369540129</v>
      </c>
      <c r="L1460" s="60">
        <v>3.2500000000000001E-2</v>
      </c>
      <c r="M1460" s="59"/>
      <c r="N1460" s="59">
        <f>SUM(M$1420:M1460)</f>
        <v>0</v>
      </c>
      <c r="O1460" s="59">
        <f>SUM(K$1420:K1460)</f>
        <v>1132.3655310384956</v>
      </c>
      <c r="P1460" s="60">
        <v>0.20009889566507336</v>
      </c>
      <c r="Q1460" s="59">
        <f t="shared" si="321"/>
        <v>1132.3655310384956</v>
      </c>
      <c r="R1460" s="57">
        <f t="shared" si="319"/>
        <v>2.6212500000000003</v>
      </c>
      <c r="S1460" s="61">
        <f t="shared" si="326"/>
        <v>0</v>
      </c>
      <c r="T1460" s="43"/>
    </row>
    <row r="1461" spans="1:20" s="22" customFormat="1" x14ac:dyDescent="0.25">
      <c r="A1461" s="43" t="s">
        <v>24</v>
      </c>
      <c r="B1461" s="44">
        <v>12</v>
      </c>
      <c r="C1461" s="44">
        <v>2010</v>
      </c>
      <c r="D1461" s="44" t="str">
        <f t="shared" si="320"/>
        <v>8X1X12/2010</v>
      </c>
      <c r="E1461" s="55">
        <v>90.87</v>
      </c>
      <c r="F1461" s="55">
        <v>1.98</v>
      </c>
      <c r="G1461" s="59">
        <f t="shared" si="315"/>
        <v>3.7140000000000004</v>
      </c>
      <c r="H1461" s="59">
        <f t="shared" si="316"/>
        <v>7.9665300000000006</v>
      </c>
      <c r="I1461" s="59">
        <f t="shared" si="317"/>
        <v>104.53053000000001</v>
      </c>
      <c r="J1461" s="59">
        <f t="shared" si="313"/>
        <v>122.16482219713204</v>
      </c>
      <c r="K1461" s="59">
        <f t="shared" si="318"/>
        <v>17.634292197132027</v>
      </c>
      <c r="L1461" s="60">
        <v>3.2500000000000001E-2</v>
      </c>
      <c r="M1461" s="59"/>
      <c r="N1461" s="59">
        <f>SUM(M$1420:M1461)</f>
        <v>0</v>
      </c>
      <c r="O1461" s="59">
        <f>SUM(K$1420:K1461)</f>
        <v>1149.9998232356277</v>
      </c>
      <c r="P1461" s="60">
        <v>0.19416515576067248</v>
      </c>
      <c r="Q1461" s="59">
        <f t="shared" si="321"/>
        <v>1149.9998232356277</v>
      </c>
      <c r="R1461" s="57">
        <f t="shared" si="319"/>
        <v>2.6212500000000003</v>
      </c>
      <c r="S1461" s="61">
        <f t="shared" si="326"/>
        <v>0</v>
      </c>
      <c r="T1461" s="43"/>
    </row>
    <row r="1462" spans="1:20" s="22" customFormat="1" x14ac:dyDescent="0.25">
      <c r="A1462" s="43" t="s">
        <v>24</v>
      </c>
      <c r="B1462" s="44">
        <v>11</v>
      </c>
      <c r="C1462" s="44">
        <v>2010</v>
      </c>
      <c r="D1462" s="44" t="str">
        <f t="shared" si="320"/>
        <v>8X1X11/2010</v>
      </c>
      <c r="E1462" s="55">
        <v>90.87</v>
      </c>
      <c r="F1462" s="55">
        <v>1.98</v>
      </c>
      <c r="G1462" s="59">
        <f t="shared" si="315"/>
        <v>3.7140000000000004</v>
      </c>
      <c r="H1462" s="59">
        <f t="shared" si="316"/>
        <v>7.9665300000000006</v>
      </c>
      <c r="I1462" s="59">
        <f t="shared" si="317"/>
        <v>104.53053000000001</v>
      </c>
      <c r="J1462" s="59">
        <f t="shared" si="313"/>
        <v>121.55779202472392</v>
      </c>
      <c r="K1462" s="59">
        <f t="shared" si="318"/>
        <v>17.02726202472391</v>
      </c>
      <c r="L1462" s="60">
        <v>3.2500000000000001E-2</v>
      </c>
      <c r="M1462" s="59"/>
      <c r="N1462" s="59">
        <f>SUM(M$1420:M1462)</f>
        <v>0</v>
      </c>
      <c r="O1462" s="59">
        <f>SUM(K$1420:K1462)</f>
        <v>1167.0270852603517</v>
      </c>
      <c r="P1462" s="60">
        <v>0.18823141585627162</v>
      </c>
      <c r="Q1462" s="59">
        <f t="shared" si="321"/>
        <v>1167.0270852603517</v>
      </c>
      <c r="R1462" s="57">
        <f t="shared" si="319"/>
        <v>2.6212500000000003</v>
      </c>
      <c r="S1462" s="61">
        <f t="shared" si="326"/>
        <v>0</v>
      </c>
      <c r="T1462" s="43"/>
    </row>
    <row r="1463" spans="1:20" s="22" customFormat="1" x14ac:dyDescent="0.25">
      <c r="A1463" s="43" t="s">
        <v>24</v>
      </c>
      <c r="B1463" s="44">
        <v>10</v>
      </c>
      <c r="C1463" s="44">
        <v>2010</v>
      </c>
      <c r="D1463" s="44" t="str">
        <f t="shared" si="320"/>
        <v>8X1X10/2010</v>
      </c>
      <c r="E1463" s="55">
        <v>90.87</v>
      </c>
      <c r="F1463" s="55">
        <v>1.98</v>
      </c>
      <c r="G1463" s="59">
        <f t="shared" si="315"/>
        <v>3.7140000000000004</v>
      </c>
      <c r="H1463" s="59">
        <f t="shared" si="316"/>
        <v>7.9665300000000006</v>
      </c>
      <c r="I1463" s="59">
        <f t="shared" si="317"/>
        <v>104.53053000000001</v>
      </c>
      <c r="J1463" s="59">
        <f t="shared" si="313"/>
        <v>121.33858668468766</v>
      </c>
      <c r="K1463" s="59">
        <f t="shared" si="318"/>
        <v>16.808056684687642</v>
      </c>
      <c r="L1463" s="60">
        <v>3.2500000000000001E-2</v>
      </c>
      <c r="M1463" s="59"/>
      <c r="N1463" s="59">
        <f>SUM(M$1420:M1463)</f>
        <v>0</v>
      </c>
      <c r="O1463" s="59">
        <f>SUM(K$1420:K1463)</f>
        <v>1183.8351419450394</v>
      </c>
      <c r="P1463" s="60">
        <v>0.18608867644634908</v>
      </c>
      <c r="Q1463" s="59">
        <f t="shared" si="321"/>
        <v>1183.8351419450394</v>
      </c>
      <c r="R1463" s="57">
        <f t="shared" si="319"/>
        <v>2.6212500000000003</v>
      </c>
      <c r="S1463" s="61">
        <f t="shared" si="326"/>
        <v>0</v>
      </c>
      <c r="T1463" s="43"/>
    </row>
    <row r="1464" spans="1:20" s="22" customFormat="1" x14ac:dyDescent="0.25">
      <c r="A1464" s="43" t="s">
        <v>24</v>
      </c>
      <c r="B1464" s="44">
        <v>9</v>
      </c>
      <c r="C1464" s="44">
        <v>2010</v>
      </c>
      <c r="D1464" s="44" t="str">
        <f t="shared" si="320"/>
        <v>8X1X9/2010</v>
      </c>
      <c r="E1464" s="55">
        <v>90.87</v>
      </c>
      <c r="F1464" s="55">
        <v>1.98</v>
      </c>
      <c r="G1464" s="59">
        <f t="shared" si="315"/>
        <v>3.7140000000000004</v>
      </c>
      <c r="H1464" s="59">
        <f t="shared" si="316"/>
        <v>7.9665300000000006</v>
      </c>
      <c r="I1464" s="59">
        <f t="shared" si="317"/>
        <v>104.53053000000001</v>
      </c>
      <c r="J1464" s="59">
        <f t="shared" si="313"/>
        <v>121.33858668468766</v>
      </c>
      <c r="K1464" s="59">
        <f t="shared" si="318"/>
        <v>16.808056684687642</v>
      </c>
      <c r="L1464" s="60">
        <v>3.2500000000000001E-2</v>
      </c>
      <c r="M1464" s="59"/>
      <c r="N1464" s="59">
        <f>SUM(M$1420:M1464)</f>
        <v>0</v>
      </c>
      <c r="O1464" s="59">
        <f>SUM(K$1420:K1464)</f>
        <v>1200.6431986297271</v>
      </c>
      <c r="P1464" s="60">
        <v>0.18608867644634908</v>
      </c>
      <c r="Q1464" s="59">
        <f t="shared" si="321"/>
        <v>1200.6431986297271</v>
      </c>
      <c r="R1464" s="57">
        <f t="shared" si="319"/>
        <v>2.6212500000000003</v>
      </c>
      <c r="S1464" s="61">
        <f t="shared" si="326"/>
        <v>0</v>
      </c>
      <c r="T1464" s="43"/>
    </row>
    <row r="1465" spans="1:20" s="22" customFormat="1" x14ac:dyDescent="0.25">
      <c r="A1465" s="43" t="s">
        <v>24</v>
      </c>
      <c r="B1465" s="44">
        <v>8</v>
      </c>
      <c r="C1465" s="44">
        <v>2010</v>
      </c>
      <c r="D1465" s="44" t="str">
        <f t="shared" si="320"/>
        <v>8X1X8/2010</v>
      </c>
      <c r="E1465" s="55">
        <v>90.87</v>
      </c>
      <c r="F1465" s="55">
        <v>1.98</v>
      </c>
      <c r="G1465" s="59">
        <f t="shared" si="315"/>
        <v>3.7140000000000004</v>
      </c>
      <c r="H1465" s="59">
        <f t="shared" si="316"/>
        <v>7.9665300000000006</v>
      </c>
      <c r="I1465" s="59">
        <f t="shared" si="317"/>
        <v>104.53053000000001</v>
      </c>
      <c r="J1465" s="59">
        <f t="shared" si="313"/>
        <v>121.55779202472392</v>
      </c>
      <c r="K1465" s="59">
        <f t="shared" si="318"/>
        <v>17.02726202472391</v>
      </c>
      <c r="L1465" s="60">
        <v>3.2500000000000001E-2</v>
      </c>
      <c r="M1465" s="59"/>
      <c r="N1465" s="59">
        <f>SUM(M$1420:M1465)</f>
        <v>0</v>
      </c>
      <c r="O1465" s="59">
        <f>SUM(K$1420:K1465)</f>
        <v>1217.6704606544511</v>
      </c>
      <c r="P1465" s="60">
        <v>0.18823141585627162</v>
      </c>
      <c r="Q1465" s="59">
        <f t="shared" si="321"/>
        <v>1217.6704606544511</v>
      </c>
      <c r="R1465" s="57">
        <f t="shared" si="319"/>
        <v>2.6212500000000003</v>
      </c>
      <c r="S1465" s="61">
        <f t="shared" si="326"/>
        <v>0</v>
      </c>
      <c r="T1465" s="43"/>
    </row>
    <row r="1466" spans="1:20" s="22" customFormat="1" x14ac:dyDescent="0.25">
      <c r="A1466" s="43" t="s">
        <v>24</v>
      </c>
      <c r="B1466" s="44">
        <v>7</v>
      </c>
      <c r="C1466" s="44">
        <v>2010</v>
      </c>
      <c r="D1466" s="44" t="str">
        <f t="shared" si="320"/>
        <v>8X1X7/2010</v>
      </c>
      <c r="E1466" s="55">
        <v>90.87</v>
      </c>
      <c r="F1466" s="55">
        <v>1.98</v>
      </c>
      <c r="G1466" s="59">
        <f t="shared" si="315"/>
        <v>3.7140000000000004</v>
      </c>
      <c r="H1466" s="59">
        <f t="shared" si="316"/>
        <v>7.9665300000000006</v>
      </c>
      <c r="I1466" s="59">
        <f t="shared" si="317"/>
        <v>104.53053000000001</v>
      </c>
      <c r="J1466" s="59">
        <f t="shared" si="313"/>
        <v>122.43461338486897</v>
      </c>
      <c r="K1466" s="59">
        <f t="shared" si="318"/>
        <v>17.904083384868954</v>
      </c>
      <c r="L1466" s="60">
        <v>3.2500000000000001E-2</v>
      </c>
      <c r="M1466" s="59"/>
      <c r="N1466" s="59">
        <f>SUM(M$1420:M1466)</f>
        <v>0</v>
      </c>
      <c r="O1466" s="59">
        <f>SUM(K$1420:K1466)</f>
        <v>1235.57454403932</v>
      </c>
      <c r="P1466" s="60">
        <v>0.19680237349596175</v>
      </c>
      <c r="Q1466" s="59">
        <f t="shared" si="321"/>
        <v>1235.57454403932</v>
      </c>
      <c r="R1466" s="57">
        <f t="shared" si="319"/>
        <v>2.6212500000000003</v>
      </c>
      <c r="S1466" s="61">
        <f t="shared" si="326"/>
        <v>0</v>
      </c>
      <c r="T1466" s="43"/>
    </row>
    <row r="1467" spans="1:20" s="22" customFormat="1" x14ac:dyDescent="0.25">
      <c r="A1467" s="43" t="s">
        <v>24</v>
      </c>
      <c r="B1467" s="44">
        <v>6</v>
      </c>
      <c r="C1467" s="44">
        <v>2010</v>
      </c>
      <c r="D1467" s="44" t="str">
        <f t="shared" si="320"/>
        <v>8X1X6/2010</v>
      </c>
      <c r="E1467" s="55">
        <v>90.87</v>
      </c>
      <c r="F1467" s="55">
        <v>1.98</v>
      </c>
      <c r="G1467" s="59">
        <f t="shared" si="315"/>
        <v>3.7140000000000004</v>
      </c>
      <c r="H1467" s="59">
        <f t="shared" si="316"/>
        <v>7.9665300000000006</v>
      </c>
      <c r="I1467" s="59">
        <f t="shared" si="317"/>
        <v>104.53053000000001</v>
      </c>
      <c r="J1467" s="59">
        <f t="shared" si="313"/>
        <v>121.01820964925004</v>
      </c>
      <c r="K1467" s="59">
        <f t="shared" si="318"/>
        <v>16.487679649250026</v>
      </c>
      <c r="L1467" s="60">
        <v>3.2500000000000001E-2</v>
      </c>
      <c r="M1467" s="59"/>
      <c r="N1467" s="59">
        <f>SUM(M$1420:M1467)</f>
        <v>0</v>
      </c>
      <c r="O1467" s="59">
        <f>SUM(K$1420:K1467)</f>
        <v>1252.0622236885702</v>
      </c>
      <c r="P1467" s="60">
        <v>0.18295698038569308</v>
      </c>
      <c r="Q1467" s="59">
        <f t="shared" si="321"/>
        <v>1252.0622236885702</v>
      </c>
      <c r="R1467" s="57">
        <f t="shared" si="319"/>
        <v>2.6212500000000003</v>
      </c>
      <c r="S1467" s="61"/>
      <c r="T1467" s="43"/>
    </row>
    <row r="1468" spans="1:20" s="22" customFormat="1" x14ac:dyDescent="0.25">
      <c r="A1468" s="43" t="s">
        <v>24</v>
      </c>
      <c r="B1468" s="44">
        <v>5</v>
      </c>
      <c r="C1468" s="44">
        <v>2010</v>
      </c>
      <c r="D1468" s="44" t="str">
        <f t="shared" si="320"/>
        <v>8X1X5/2010</v>
      </c>
      <c r="E1468" s="55">
        <v>90.87</v>
      </c>
      <c r="F1468" s="55">
        <v>1.98</v>
      </c>
      <c r="G1468" s="59">
        <f t="shared" si="315"/>
        <v>3.7140000000000004</v>
      </c>
      <c r="H1468" s="59">
        <f t="shared" si="316"/>
        <v>7.9665300000000006</v>
      </c>
      <c r="I1468" s="59">
        <f t="shared" si="317"/>
        <v>104.53053000000001</v>
      </c>
      <c r="J1468" s="59">
        <f t="shared" si="313"/>
        <v>120.31000778144056</v>
      </c>
      <c r="K1468" s="59">
        <f t="shared" si="318"/>
        <v>15.779477781440548</v>
      </c>
      <c r="L1468" s="60">
        <v>3.2500000000000001E-2</v>
      </c>
      <c r="M1468" s="59"/>
      <c r="N1468" s="59">
        <f>SUM(M$1420:M1468)</f>
        <v>0</v>
      </c>
      <c r="O1468" s="59">
        <f>SUM(K$1420:K1468)</f>
        <v>1267.8417014700108</v>
      </c>
      <c r="P1468" s="60">
        <v>0.17603428383055875</v>
      </c>
      <c r="Q1468" s="59">
        <f t="shared" si="321"/>
        <v>1267.8417014700108</v>
      </c>
      <c r="R1468" s="57">
        <f t="shared" si="319"/>
        <v>2.6212500000000003</v>
      </c>
      <c r="S1468" s="61">
        <f>R1468/R1469-1</f>
        <v>0</v>
      </c>
      <c r="T1468" s="43"/>
    </row>
    <row r="1469" spans="1:20" s="22" customFormat="1" x14ac:dyDescent="0.25">
      <c r="A1469" s="43" t="s">
        <v>24</v>
      </c>
      <c r="B1469" s="44">
        <v>4</v>
      </c>
      <c r="C1469" s="44">
        <v>2010</v>
      </c>
      <c r="D1469" s="44" t="str">
        <f t="shared" si="320"/>
        <v>8X1X4/2010</v>
      </c>
      <c r="E1469" s="55">
        <v>90.87</v>
      </c>
      <c r="F1469" s="55">
        <v>1.98</v>
      </c>
      <c r="G1469" s="59">
        <f t="shared" si="315"/>
        <v>3.7140000000000004</v>
      </c>
      <c r="H1469" s="59">
        <f t="shared" si="316"/>
        <v>7.9665300000000006</v>
      </c>
      <c r="I1469" s="59">
        <f t="shared" si="317"/>
        <v>104.53053000000001</v>
      </c>
      <c r="J1469" s="59">
        <f t="shared" si="313"/>
        <v>119.71983955826605</v>
      </c>
      <c r="K1469" s="59">
        <f t="shared" si="318"/>
        <v>15.189309558266032</v>
      </c>
      <c r="L1469" s="60">
        <v>3.2500000000000001E-2</v>
      </c>
      <c r="M1469" s="59"/>
      <c r="N1469" s="59">
        <f>SUM(M$1420:M1469)</f>
        <v>0</v>
      </c>
      <c r="O1469" s="59">
        <f>SUM(K$1420:K1469)</f>
        <v>1283.0310110282769</v>
      </c>
      <c r="P1469" s="60">
        <v>0.17026537003461348</v>
      </c>
      <c r="Q1469" s="59">
        <f t="shared" si="321"/>
        <v>1283.0310110282769</v>
      </c>
      <c r="R1469" s="57">
        <f t="shared" si="319"/>
        <v>2.6212500000000003</v>
      </c>
      <c r="S1469" s="61">
        <f t="shared" ref="S1469:S1476" si="327">R1469/R1470-1</f>
        <v>0</v>
      </c>
      <c r="T1469" s="43"/>
    </row>
    <row r="1470" spans="1:20" s="22" customFormat="1" x14ac:dyDescent="0.25">
      <c r="A1470" s="43" t="s">
        <v>24</v>
      </c>
      <c r="B1470" s="44">
        <v>3</v>
      </c>
      <c r="C1470" s="44">
        <v>2010</v>
      </c>
      <c r="D1470" s="44" t="str">
        <f t="shared" si="320"/>
        <v>8X1X3/2010</v>
      </c>
      <c r="E1470" s="55">
        <v>90.87</v>
      </c>
      <c r="F1470" s="55">
        <v>1.98</v>
      </c>
      <c r="G1470" s="59">
        <f t="shared" si="315"/>
        <v>3.7140000000000004</v>
      </c>
      <c r="H1470" s="59">
        <f t="shared" si="316"/>
        <v>7.9665300000000006</v>
      </c>
      <c r="I1470" s="59">
        <f t="shared" si="317"/>
        <v>104.53053000000001</v>
      </c>
      <c r="J1470" s="59">
        <f t="shared" ref="J1470:J1533" si="328">E1470*(1+P1470)*1.04*1.0825</f>
        <v>119.9390448983023</v>
      </c>
      <c r="K1470" s="59">
        <f t="shared" si="318"/>
        <v>15.408514898302286</v>
      </c>
      <c r="L1470" s="60">
        <v>3.2500000000000001E-2</v>
      </c>
      <c r="M1470" s="59"/>
      <c r="N1470" s="59">
        <f>SUM(M$1420:M1470)</f>
        <v>0</v>
      </c>
      <c r="O1470" s="59">
        <f>SUM(K$1420:K1470)</f>
        <v>1298.4395259265791</v>
      </c>
      <c r="P1470" s="60">
        <v>0.17240810944453602</v>
      </c>
      <c r="Q1470" s="59">
        <f t="shared" si="321"/>
        <v>1298.4395259265791</v>
      </c>
      <c r="R1470" s="57">
        <f t="shared" si="319"/>
        <v>2.6212500000000003</v>
      </c>
      <c r="S1470" s="61">
        <f t="shared" si="327"/>
        <v>0</v>
      </c>
      <c r="T1470" s="43"/>
    </row>
    <row r="1471" spans="1:20" s="22" customFormat="1" x14ac:dyDescent="0.25">
      <c r="A1471" s="43" t="s">
        <v>24</v>
      </c>
      <c r="B1471" s="44">
        <v>2</v>
      </c>
      <c r="C1471" s="44">
        <v>2010</v>
      </c>
      <c r="D1471" s="44" t="str">
        <f t="shared" si="320"/>
        <v>8X1X2/2010</v>
      </c>
      <c r="E1471" s="55">
        <v>90.87</v>
      </c>
      <c r="F1471" s="55">
        <v>1.98</v>
      </c>
      <c r="G1471" s="59">
        <f t="shared" si="315"/>
        <v>3.7140000000000004</v>
      </c>
      <c r="H1471" s="59">
        <f t="shared" si="316"/>
        <v>7.9665300000000006</v>
      </c>
      <c r="I1471" s="59">
        <f t="shared" si="317"/>
        <v>104.53053000000001</v>
      </c>
      <c r="J1471" s="59">
        <f t="shared" si="328"/>
        <v>119.39946252282844</v>
      </c>
      <c r="K1471" s="59">
        <f t="shared" si="318"/>
        <v>14.86893252282843</v>
      </c>
      <c r="L1471" s="60">
        <v>3.2500000000000001E-2</v>
      </c>
      <c r="M1471" s="59"/>
      <c r="N1471" s="59">
        <f>SUM(M$1420:M1471)</f>
        <v>0</v>
      </c>
      <c r="O1471" s="59">
        <f>SUM(K$1420:K1471)</f>
        <v>1313.3084584494075</v>
      </c>
      <c r="P1471" s="60">
        <v>0.16713367397395748</v>
      </c>
      <c r="Q1471" s="59">
        <f t="shared" si="321"/>
        <v>1313.3084584494075</v>
      </c>
      <c r="R1471" s="57">
        <f t="shared" si="319"/>
        <v>2.6212500000000003</v>
      </c>
      <c r="S1471" s="61">
        <f t="shared" si="327"/>
        <v>0</v>
      </c>
      <c r="T1471" s="43"/>
    </row>
    <row r="1472" spans="1:20" s="22" customFormat="1" x14ac:dyDescent="0.25">
      <c r="A1472" s="43" t="s">
        <v>24</v>
      </c>
      <c r="B1472" s="44">
        <v>1</v>
      </c>
      <c r="C1472" s="44">
        <v>2010</v>
      </c>
      <c r="D1472" s="44" t="str">
        <f t="shared" si="320"/>
        <v>8X1X1/2010</v>
      </c>
      <c r="E1472" s="55">
        <v>90.87</v>
      </c>
      <c r="F1472" s="55">
        <v>1.98</v>
      </c>
      <c r="G1472" s="59">
        <f t="shared" si="315"/>
        <v>3.7140000000000004</v>
      </c>
      <c r="H1472" s="59">
        <f t="shared" si="316"/>
        <v>7.9665300000000006</v>
      </c>
      <c r="I1472" s="59">
        <f t="shared" si="317"/>
        <v>104.53053000000001</v>
      </c>
      <c r="J1472" s="59">
        <f t="shared" si="328"/>
        <v>119.55122006593047</v>
      </c>
      <c r="K1472" s="59">
        <f t="shared" si="318"/>
        <v>15.020690065930452</v>
      </c>
      <c r="L1472" s="60">
        <v>3.2500000000000001E-2</v>
      </c>
      <c r="M1472" s="59"/>
      <c r="N1472" s="59">
        <f>SUM(M$1420:M1472)</f>
        <v>0</v>
      </c>
      <c r="O1472" s="59">
        <f>SUM(K$1420:K1472)</f>
        <v>1328.3291485153379</v>
      </c>
      <c r="P1472" s="60">
        <v>0.16861710895005769</v>
      </c>
      <c r="Q1472" s="59">
        <f t="shared" si="321"/>
        <v>1328.3291485153379</v>
      </c>
      <c r="R1472" s="57">
        <f t="shared" si="319"/>
        <v>2.6212500000000003</v>
      </c>
      <c r="S1472" s="61">
        <f t="shared" si="327"/>
        <v>0</v>
      </c>
      <c r="T1472" s="43"/>
    </row>
    <row r="1473" spans="1:20" s="22" customFormat="1" x14ac:dyDescent="0.25">
      <c r="A1473" s="43" t="s">
        <v>24</v>
      </c>
      <c r="B1473" s="44">
        <v>12</v>
      </c>
      <c r="C1473" s="44">
        <v>2009</v>
      </c>
      <c r="D1473" s="44" t="str">
        <f t="shared" si="320"/>
        <v>8X1X12/2009</v>
      </c>
      <c r="E1473" s="55">
        <v>90.87</v>
      </c>
      <c r="F1473" s="55">
        <v>1.98</v>
      </c>
      <c r="G1473" s="59">
        <f t="shared" si="315"/>
        <v>3.7140000000000004</v>
      </c>
      <c r="H1473" s="59">
        <f t="shared" si="316"/>
        <v>7.9665300000000006</v>
      </c>
      <c r="I1473" s="59">
        <f t="shared" si="317"/>
        <v>104.53053000000001</v>
      </c>
      <c r="J1473" s="59">
        <f t="shared" si="328"/>
        <v>119.55122006593047</v>
      </c>
      <c r="K1473" s="59">
        <f t="shared" si="318"/>
        <v>15.020690065930452</v>
      </c>
      <c r="L1473" s="60">
        <v>3.2500000000000001E-2</v>
      </c>
      <c r="M1473" s="59"/>
      <c r="N1473" s="59">
        <f>SUM(M$1420:M1473)</f>
        <v>0</v>
      </c>
      <c r="O1473" s="59">
        <f>SUM(K$1420:K1473)</f>
        <v>1343.3498385812684</v>
      </c>
      <c r="P1473" s="60">
        <v>0.16861710895005769</v>
      </c>
      <c r="Q1473" s="59">
        <f t="shared" si="321"/>
        <v>1343.3498385812684</v>
      </c>
      <c r="R1473" s="57">
        <f t="shared" si="319"/>
        <v>2.6212500000000003</v>
      </c>
      <c r="S1473" s="61">
        <f t="shared" si="327"/>
        <v>0</v>
      </c>
      <c r="T1473" s="43"/>
    </row>
    <row r="1474" spans="1:20" s="22" customFormat="1" x14ac:dyDescent="0.25">
      <c r="A1474" s="43" t="s">
        <v>24</v>
      </c>
      <c r="B1474" s="44">
        <v>11</v>
      </c>
      <c r="C1474" s="44">
        <v>2009</v>
      </c>
      <c r="D1474" s="44" t="str">
        <f t="shared" si="320"/>
        <v>8X1X11/2009</v>
      </c>
      <c r="E1474" s="55">
        <v>90.87</v>
      </c>
      <c r="F1474" s="55">
        <v>1.98</v>
      </c>
      <c r="G1474" s="59">
        <f t="shared" si="315"/>
        <v>3.7140000000000004</v>
      </c>
      <c r="H1474" s="59">
        <f t="shared" si="316"/>
        <v>7.9665300000000006</v>
      </c>
      <c r="I1474" s="59">
        <f t="shared" si="317"/>
        <v>104.53053000000001</v>
      </c>
      <c r="J1474" s="59">
        <f t="shared" si="328"/>
        <v>119.55122006593047</v>
      </c>
      <c r="K1474" s="59">
        <f t="shared" si="318"/>
        <v>15.020690065930452</v>
      </c>
      <c r="L1474" s="60">
        <v>3.2500000000000001E-2</v>
      </c>
      <c r="M1474" s="59"/>
      <c r="N1474" s="59">
        <f>SUM(M$1420:M1474)</f>
        <v>0</v>
      </c>
      <c r="O1474" s="59">
        <f>SUM(K$1420:K1474)</f>
        <v>1358.3705286471989</v>
      </c>
      <c r="P1474" s="60">
        <v>0.16861710895005769</v>
      </c>
      <c r="Q1474" s="59">
        <f t="shared" si="321"/>
        <v>1358.3705286471989</v>
      </c>
      <c r="R1474" s="57">
        <f t="shared" si="319"/>
        <v>2.6212500000000003</v>
      </c>
      <c r="S1474" s="61">
        <f t="shared" si="327"/>
        <v>0</v>
      </c>
      <c r="T1474" s="43"/>
    </row>
    <row r="1475" spans="1:20" s="22" customFormat="1" x14ac:dyDescent="0.25">
      <c r="A1475" s="43" t="s">
        <v>24</v>
      </c>
      <c r="B1475" s="44">
        <v>10</v>
      </c>
      <c r="C1475" s="44">
        <v>2009</v>
      </c>
      <c r="D1475" s="44" t="str">
        <f t="shared" si="320"/>
        <v>8X1X10/2009</v>
      </c>
      <c r="E1475" s="55">
        <v>90.87</v>
      </c>
      <c r="F1475" s="55">
        <v>1.98</v>
      </c>
      <c r="G1475" s="59">
        <f t="shared" si="315"/>
        <v>3.7140000000000004</v>
      </c>
      <c r="H1475" s="59">
        <f t="shared" si="316"/>
        <v>7.9665300000000006</v>
      </c>
      <c r="I1475" s="59">
        <f t="shared" si="317"/>
        <v>104.53053000000001</v>
      </c>
      <c r="J1475" s="59">
        <f t="shared" si="328"/>
        <v>118.10109243184441</v>
      </c>
      <c r="K1475" s="59">
        <f t="shared" si="318"/>
        <v>13.570562431844394</v>
      </c>
      <c r="L1475" s="60">
        <v>3.2500000000000001E-2</v>
      </c>
      <c r="M1475" s="59"/>
      <c r="N1475" s="59">
        <f>SUM(M$1420:M1475)</f>
        <v>0</v>
      </c>
      <c r="O1475" s="59">
        <f>SUM(K$1420:K1475)</f>
        <v>1371.9410910790432</v>
      </c>
      <c r="P1475" s="60">
        <v>0.15444206362287785</v>
      </c>
      <c r="Q1475" s="59">
        <f t="shared" si="321"/>
        <v>1371.9410910790432</v>
      </c>
      <c r="R1475" s="57">
        <f t="shared" si="319"/>
        <v>2.6212500000000003</v>
      </c>
      <c r="S1475" s="61">
        <f t="shared" si="327"/>
        <v>0</v>
      </c>
      <c r="T1475" s="43"/>
    </row>
    <row r="1476" spans="1:20" s="22" customFormat="1" x14ac:dyDescent="0.25">
      <c r="A1476" s="43" t="s">
        <v>24</v>
      </c>
      <c r="B1476" s="44">
        <v>9</v>
      </c>
      <c r="C1476" s="44">
        <v>2009</v>
      </c>
      <c r="D1476" s="44" t="str">
        <f t="shared" si="320"/>
        <v>8X1X9/2009</v>
      </c>
      <c r="E1476" s="55">
        <v>90.87</v>
      </c>
      <c r="F1476" s="55">
        <v>1.98</v>
      </c>
      <c r="G1476" s="59">
        <f t="shared" ref="G1476:G1539" si="329">(E1476+F1476)*0.04</f>
        <v>3.7140000000000004</v>
      </c>
      <c r="H1476" s="59">
        <f t="shared" ref="H1476:H1539" si="330">SUM(E1476:G1476)*0.0825</f>
        <v>7.9665300000000006</v>
      </c>
      <c r="I1476" s="59">
        <f t="shared" ref="I1476:I1539" si="331">SUM(E1476:H1476)</f>
        <v>104.53053000000001</v>
      </c>
      <c r="J1476" s="59">
        <f t="shared" si="328"/>
        <v>118.25284997494643</v>
      </c>
      <c r="K1476" s="59">
        <f t="shared" ref="K1476:K1539" si="332">J1476-I1476</f>
        <v>13.722319974946416</v>
      </c>
      <c r="L1476" s="60">
        <v>3.2500000000000001E-2</v>
      </c>
      <c r="M1476" s="59"/>
      <c r="N1476" s="59">
        <f>SUM(M$1420:M1476)</f>
        <v>0</v>
      </c>
      <c r="O1476" s="59">
        <f>SUM(K$1420:K1476)</f>
        <v>1385.6634110539896</v>
      </c>
      <c r="P1476" s="60">
        <v>0.15592549859897809</v>
      </c>
      <c r="Q1476" s="59">
        <f t="shared" si="321"/>
        <v>1385.6634110539896</v>
      </c>
      <c r="R1476" s="57">
        <f t="shared" ref="R1476:R1539" si="333">E1476/(LEFT(A1476,1)*RIGHT(A1476,1)*52/12)</f>
        <v>2.6212500000000003</v>
      </c>
      <c r="S1476" s="61">
        <f t="shared" si="327"/>
        <v>0</v>
      </c>
      <c r="T1476" s="43"/>
    </row>
    <row r="1477" spans="1:20" s="22" customFormat="1" x14ac:dyDescent="0.25">
      <c r="A1477" s="43" t="s">
        <v>24</v>
      </c>
      <c r="B1477" s="44">
        <v>8</v>
      </c>
      <c r="C1477" s="44">
        <v>2009</v>
      </c>
      <c r="D1477" s="44" t="str">
        <f t="shared" ref="D1477:D1540" si="334">A1477&amp;"X"&amp;B1477&amp;"/"&amp;C1477</f>
        <v>8X1X8/2009</v>
      </c>
      <c r="E1477" s="55">
        <v>90.87</v>
      </c>
      <c r="F1477" s="55">
        <v>1.98</v>
      </c>
      <c r="G1477" s="59">
        <f t="shared" si="329"/>
        <v>3.7140000000000004</v>
      </c>
      <c r="H1477" s="59">
        <f t="shared" si="330"/>
        <v>7.9665300000000006</v>
      </c>
      <c r="I1477" s="59">
        <f t="shared" si="331"/>
        <v>104.53053000000001</v>
      </c>
      <c r="J1477" s="59">
        <f t="shared" si="328"/>
        <v>117.84816319334104</v>
      </c>
      <c r="K1477" s="59">
        <f t="shared" si="332"/>
        <v>13.317633193341024</v>
      </c>
      <c r="L1477" s="60">
        <v>3.2500000000000001E-2</v>
      </c>
      <c r="M1477" s="59"/>
      <c r="N1477" s="59">
        <f>SUM(M$1420:M1477)</f>
        <v>0</v>
      </c>
      <c r="O1477" s="59">
        <f>SUM(K$1420:K1477)</f>
        <v>1398.9810442473306</v>
      </c>
      <c r="P1477" s="60">
        <v>0.15196967199604419</v>
      </c>
      <c r="Q1477" s="59">
        <f t="shared" ref="Q1477:Q1540" si="335">O1477+N1477</f>
        <v>1398.9810442473306</v>
      </c>
      <c r="R1477" s="57">
        <f t="shared" si="333"/>
        <v>2.6212500000000003</v>
      </c>
      <c r="S1477" s="61"/>
      <c r="T1477" s="43"/>
    </row>
    <row r="1478" spans="1:20" s="22" customFormat="1" x14ac:dyDescent="0.25">
      <c r="A1478" s="43" t="s">
        <v>24</v>
      </c>
      <c r="B1478" s="44">
        <v>7</v>
      </c>
      <c r="C1478" s="44">
        <v>2009</v>
      </c>
      <c r="D1478" s="44" t="str">
        <f t="shared" si="334"/>
        <v>8X1X7/2009</v>
      </c>
      <c r="E1478" s="55">
        <v>90.87</v>
      </c>
      <c r="F1478" s="55">
        <v>1.98</v>
      </c>
      <c r="G1478" s="59">
        <f t="shared" si="329"/>
        <v>3.7140000000000004</v>
      </c>
      <c r="H1478" s="59">
        <f t="shared" si="330"/>
        <v>7.9665300000000006</v>
      </c>
      <c r="I1478" s="59">
        <f t="shared" si="331"/>
        <v>104.53053000000001</v>
      </c>
      <c r="J1478" s="59">
        <f t="shared" si="328"/>
        <v>117.9493348887424</v>
      </c>
      <c r="K1478" s="59">
        <f t="shared" si="332"/>
        <v>13.418804888742386</v>
      </c>
      <c r="L1478" s="60">
        <v>3.2500000000000001E-2</v>
      </c>
      <c r="M1478" s="59"/>
      <c r="N1478" s="59">
        <f>SUM(M$1420:M1478)</f>
        <v>0</v>
      </c>
      <c r="O1478" s="59">
        <f>SUM(K$1420:K1478)</f>
        <v>1412.399849136073</v>
      </c>
      <c r="P1478" s="60">
        <v>0.15295862864677764</v>
      </c>
      <c r="Q1478" s="59">
        <f t="shared" si="335"/>
        <v>1412.399849136073</v>
      </c>
      <c r="R1478" s="57">
        <f t="shared" si="333"/>
        <v>2.6212500000000003</v>
      </c>
      <c r="S1478" s="61">
        <f>R1478/R1479-1</f>
        <v>0</v>
      </c>
      <c r="T1478" s="43"/>
    </row>
    <row r="1479" spans="1:20" s="22" customFormat="1" x14ac:dyDescent="0.25">
      <c r="A1479" s="43" t="s">
        <v>24</v>
      </c>
      <c r="B1479" s="44">
        <v>6</v>
      </c>
      <c r="C1479" s="44">
        <v>2009</v>
      </c>
      <c r="D1479" s="44" t="str">
        <f t="shared" si="334"/>
        <v>8X1X6/2009</v>
      </c>
      <c r="E1479" s="55">
        <v>90.87</v>
      </c>
      <c r="F1479" s="55">
        <v>1.98</v>
      </c>
      <c r="G1479" s="59">
        <f t="shared" si="329"/>
        <v>3.7140000000000004</v>
      </c>
      <c r="H1479" s="59">
        <f t="shared" si="330"/>
        <v>7.9665300000000006</v>
      </c>
      <c r="I1479" s="59">
        <f t="shared" si="331"/>
        <v>104.53053000000001</v>
      </c>
      <c r="J1479" s="59">
        <f t="shared" si="328"/>
        <v>113.44719444338226</v>
      </c>
      <c r="K1479" s="59">
        <f t="shared" si="332"/>
        <v>8.9166644433822455</v>
      </c>
      <c r="L1479" s="60">
        <v>3.2500000000000001E-2</v>
      </c>
      <c r="M1479" s="59"/>
      <c r="N1479" s="59">
        <f>SUM(M$1420:M1479)</f>
        <v>0</v>
      </c>
      <c r="O1479" s="59">
        <f>SUM(K$1420:K1479)</f>
        <v>1421.3165135794552</v>
      </c>
      <c r="P1479" s="60">
        <v>0.10895005768913796</v>
      </c>
      <c r="Q1479" s="59">
        <f t="shared" si="335"/>
        <v>1421.3165135794552</v>
      </c>
      <c r="R1479" s="57">
        <f t="shared" si="333"/>
        <v>2.6212500000000003</v>
      </c>
      <c r="S1479" s="61">
        <f t="shared" ref="S1479:S1486" si="336">R1479/R1480-1</f>
        <v>0</v>
      </c>
      <c r="T1479" s="43"/>
    </row>
    <row r="1480" spans="1:20" s="22" customFormat="1" x14ac:dyDescent="0.25">
      <c r="A1480" s="43" t="s">
        <v>24</v>
      </c>
      <c r="B1480" s="44">
        <v>5</v>
      </c>
      <c r="C1480" s="44">
        <v>2009</v>
      </c>
      <c r="D1480" s="44" t="str">
        <f t="shared" si="334"/>
        <v>8X1X5/2009</v>
      </c>
      <c r="E1480" s="55">
        <v>90.87</v>
      </c>
      <c r="F1480" s="55">
        <v>1.98</v>
      </c>
      <c r="G1480" s="59">
        <f t="shared" si="329"/>
        <v>3.7140000000000004</v>
      </c>
      <c r="H1480" s="59">
        <f t="shared" si="330"/>
        <v>7.9665300000000006</v>
      </c>
      <c r="I1480" s="59">
        <f t="shared" si="331"/>
        <v>104.53053000000001</v>
      </c>
      <c r="J1480" s="59">
        <f t="shared" si="328"/>
        <v>113.24485105257953</v>
      </c>
      <c r="K1480" s="59">
        <f t="shared" si="332"/>
        <v>8.7143210525795212</v>
      </c>
      <c r="L1480" s="60">
        <v>3.2500000000000001E-2</v>
      </c>
      <c r="M1480" s="59"/>
      <c r="N1480" s="59">
        <f>SUM(M$1420:M1480)</f>
        <v>0</v>
      </c>
      <c r="O1480" s="59">
        <f>SUM(K$1420:K1480)</f>
        <v>1430.0308346320348</v>
      </c>
      <c r="P1480" s="60">
        <v>0.10697214438767101</v>
      </c>
      <c r="Q1480" s="59">
        <f t="shared" si="335"/>
        <v>1430.0308346320348</v>
      </c>
      <c r="R1480" s="57">
        <f t="shared" si="333"/>
        <v>2.6212500000000003</v>
      </c>
      <c r="S1480" s="61">
        <f t="shared" si="336"/>
        <v>0</v>
      </c>
      <c r="T1480" s="43"/>
    </row>
    <row r="1481" spans="1:20" s="22" customFormat="1" x14ac:dyDescent="0.25">
      <c r="A1481" s="43" t="s">
        <v>24</v>
      </c>
      <c r="B1481" s="44">
        <v>4</v>
      </c>
      <c r="C1481" s="44">
        <v>2009</v>
      </c>
      <c r="D1481" s="44" t="str">
        <f t="shared" si="334"/>
        <v>8X1X4/2009</v>
      </c>
      <c r="E1481" s="55">
        <v>90.87</v>
      </c>
      <c r="F1481" s="55">
        <v>1.98</v>
      </c>
      <c r="G1481" s="59">
        <f t="shared" si="329"/>
        <v>3.7140000000000004</v>
      </c>
      <c r="H1481" s="59">
        <f t="shared" si="330"/>
        <v>7.9665300000000006</v>
      </c>
      <c r="I1481" s="59">
        <f t="shared" si="331"/>
        <v>104.53053000000001</v>
      </c>
      <c r="J1481" s="59">
        <f t="shared" si="328"/>
        <v>112.43547748936872</v>
      </c>
      <c r="K1481" s="59">
        <f t="shared" si="332"/>
        <v>7.9049474893687091</v>
      </c>
      <c r="L1481" s="60">
        <v>3.2500000000000001E-2</v>
      </c>
      <c r="M1481" s="59"/>
      <c r="N1481" s="59">
        <f>SUM(M$1420:M1481)</f>
        <v>0</v>
      </c>
      <c r="O1481" s="59">
        <f>SUM(K$1420:K1481)</f>
        <v>1437.9357821214035</v>
      </c>
      <c r="P1481" s="60">
        <v>9.9060491181803198E-2</v>
      </c>
      <c r="Q1481" s="59">
        <f t="shared" si="335"/>
        <v>1437.9357821214035</v>
      </c>
      <c r="R1481" s="57">
        <f t="shared" si="333"/>
        <v>2.6212500000000003</v>
      </c>
      <c r="S1481" s="61">
        <f t="shared" si="336"/>
        <v>0</v>
      </c>
      <c r="T1481" s="43"/>
    </row>
    <row r="1482" spans="1:20" s="22" customFormat="1" x14ac:dyDescent="0.25">
      <c r="A1482" s="43" t="s">
        <v>24</v>
      </c>
      <c r="B1482" s="44">
        <v>3</v>
      </c>
      <c r="C1482" s="44">
        <v>2009</v>
      </c>
      <c r="D1482" s="44" t="str">
        <f t="shared" si="334"/>
        <v>8X1X3/2009</v>
      </c>
      <c r="E1482" s="55">
        <v>90.87</v>
      </c>
      <c r="F1482" s="55">
        <v>1.98</v>
      </c>
      <c r="G1482" s="59">
        <f t="shared" si="329"/>
        <v>3.7140000000000004</v>
      </c>
      <c r="H1482" s="59">
        <f t="shared" si="330"/>
        <v>7.9665300000000006</v>
      </c>
      <c r="I1482" s="59">
        <f t="shared" si="331"/>
        <v>104.53053000000001</v>
      </c>
      <c r="J1482" s="59">
        <f t="shared" si="328"/>
        <v>113.14367935717819</v>
      </c>
      <c r="K1482" s="59">
        <f t="shared" si="332"/>
        <v>8.6131493571781732</v>
      </c>
      <c r="L1482" s="60">
        <v>3.2500000000000001E-2</v>
      </c>
      <c r="M1482" s="59"/>
      <c r="N1482" s="59">
        <f>SUM(M$1420:M1482)</f>
        <v>0</v>
      </c>
      <c r="O1482" s="59">
        <f>SUM(K$1420:K1482)</f>
        <v>1446.5489314785816</v>
      </c>
      <c r="P1482" s="60">
        <v>0.10598318773693752</v>
      </c>
      <c r="Q1482" s="59">
        <f t="shared" si="335"/>
        <v>1446.5489314785816</v>
      </c>
      <c r="R1482" s="57">
        <f t="shared" si="333"/>
        <v>2.6212500000000003</v>
      </c>
      <c r="S1482" s="61">
        <f t="shared" si="336"/>
        <v>0</v>
      </c>
      <c r="T1482" s="43"/>
    </row>
    <row r="1483" spans="1:20" s="22" customFormat="1" x14ac:dyDescent="0.25">
      <c r="A1483" s="43" t="s">
        <v>24</v>
      </c>
      <c r="B1483" s="44">
        <v>2</v>
      </c>
      <c r="C1483" s="44">
        <v>2009</v>
      </c>
      <c r="D1483" s="44" t="str">
        <f t="shared" si="334"/>
        <v>8X1X2/2009</v>
      </c>
      <c r="E1483" s="55">
        <v>90.87</v>
      </c>
      <c r="F1483" s="55">
        <v>1.98</v>
      </c>
      <c r="G1483" s="59">
        <f t="shared" si="329"/>
        <v>3.7140000000000004</v>
      </c>
      <c r="H1483" s="59">
        <f t="shared" si="330"/>
        <v>7.9665300000000006</v>
      </c>
      <c r="I1483" s="59">
        <f t="shared" si="331"/>
        <v>104.53053000000001</v>
      </c>
      <c r="J1483" s="59">
        <f t="shared" si="328"/>
        <v>113.44719444338226</v>
      </c>
      <c r="K1483" s="59">
        <f t="shared" si="332"/>
        <v>8.9166644433822455</v>
      </c>
      <c r="L1483" s="60">
        <v>3.2500000000000001E-2</v>
      </c>
      <c r="M1483" s="59"/>
      <c r="N1483" s="59">
        <f>SUM(M$1420:M1483)</f>
        <v>0</v>
      </c>
      <c r="O1483" s="59">
        <f>SUM(K$1420:K1483)</f>
        <v>1455.4655959219638</v>
      </c>
      <c r="P1483" s="60">
        <v>0.10895005768913796</v>
      </c>
      <c r="Q1483" s="59">
        <f t="shared" si="335"/>
        <v>1455.4655959219638</v>
      </c>
      <c r="R1483" s="57">
        <f t="shared" si="333"/>
        <v>2.6212500000000003</v>
      </c>
      <c r="S1483" s="61">
        <f t="shared" si="336"/>
        <v>0</v>
      </c>
      <c r="T1483" s="43"/>
    </row>
    <row r="1484" spans="1:20" s="22" customFormat="1" x14ac:dyDescent="0.25">
      <c r="A1484" s="43" t="s">
        <v>24</v>
      </c>
      <c r="B1484" s="44">
        <v>1</v>
      </c>
      <c r="C1484" s="44">
        <v>2009</v>
      </c>
      <c r="D1484" s="44" t="str">
        <f t="shared" si="334"/>
        <v>8X1X1/2009</v>
      </c>
      <c r="E1484" s="55">
        <v>90.87</v>
      </c>
      <c r="F1484" s="55">
        <v>1.98</v>
      </c>
      <c r="G1484" s="59">
        <f t="shared" si="329"/>
        <v>3.7140000000000004</v>
      </c>
      <c r="H1484" s="59">
        <f t="shared" si="330"/>
        <v>7.9665300000000006</v>
      </c>
      <c r="I1484" s="59">
        <f t="shared" si="331"/>
        <v>104.53053000000001</v>
      </c>
      <c r="J1484" s="59">
        <f t="shared" si="328"/>
        <v>115.18397521443877</v>
      </c>
      <c r="K1484" s="59">
        <f t="shared" si="332"/>
        <v>10.653445214438761</v>
      </c>
      <c r="L1484" s="60">
        <v>3.2500000000000001E-2</v>
      </c>
      <c r="M1484" s="59"/>
      <c r="N1484" s="59">
        <f>SUM(M$1420:M1484)</f>
        <v>0</v>
      </c>
      <c r="O1484" s="59">
        <f>SUM(K$1420:K1484)</f>
        <v>1466.1190411364025</v>
      </c>
      <c r="P1484" s="60">
        <v>0.12592714686006262</v>
      </c>
      <c r="Q1484" s="59">
        <f t="shared" si="335"/>
        <v>1466.1190411364025</v>
      </c>
      <c r="R1484" s="57">
        <f t="shared" si="333"/>
        <v>2.6212500000000003</v>
      </c>
      <c r="S1484" s="61">
        <f t="shared" si="336"/>
        <v>0</v>
      </c>
      <c r="T1484" s="43"/>
    </row>
    <row r="1485" spans="1:20" s="22" customFormat="1" x14ac:dyDescent="0.25">
      <c r="A1485" s="43" t="s">
        <v>24</v>
      </c>
      <c r="B1485" s="44">
        <v>12</v>
      </c>
      <c r="C1485" s="44">
        <v>2008</v>
      </c>
      <c r="D1485" s="44" t="str">
        <f t="shared" si="334"/>
        <v>8X1X12/2008</v>
      </c>
      <c r="E1485" s="55">
        <v>90.87</v>
      </c>
      <c r="F1485" s="55">
        <v>1.98</v>
      </c>
      <c r="G1485" s="59">
        <f t="shared" si="329"/>
        <v>3.7140000000000004</v>
      </c>
      <c r="H1485" s="59">
        <f t="shared" si="330"/>
        <v>7.9665300000000006</v>
      </c>
      <c r="I1485" s="59">
        <f t="shared" si="331"/>
        <v>104.53053000000001</v>
      </c>
      <c r="J1485" s="59">
        <f t="shared" si="328"/>
        <v>117.74699149793967</v>
      </c>
      <c r="K1485" s="59">
        <f t="shared" si="332"/>
        <v>13.216461497939662</v>
      </c>
      <c r="L1485" s="60">
        <v>3.61E-2</v>
      </c>
      <c r="M1485" s="59"/>
      <c r="N1485" s="59">
        <f>SUM(M$1420:M1485)</f>
        <v>0</v>
      </c>
      <c r="O1485" s="59">
        <f>SUM(K$1420:K1485)</f>
        <v>1479.3355026343422</v>
      </c>
      <c r="P1485" s="60">
        <v>0.15098071534531068</v>
      </c>
      <c r="Q1485" s="59">
        <f t="shared" si="335"/>
        <v>1479.3355026343422</v>
      </c>
      <c r="R1485" s="57">
        <f t="shared" si="333"/>
        <v>2.6212500000000003</v>
      </c>
      <c r="S1485" s="61">
        <f t="shared" si="336"/>
        <v>0</v>
      </c>
      <c r="T1485" s="43"/>
    </row>
    <row r="1486" spans="1:20" s="22" customFormat="1" x14ac:dyDescent="0.25">
      <c r="A1486" s="43" t="s">
        <v>24</v>
      </c>
      <c r="B1486" s="44">
        <v>11</v>
      </c>
      <c r="C1486" s="44">
        <v>2008</v>
      </c>
      <c r="D1486" s="44" t="str">
        <f t="shared" si="334"/>
        <v>8X1X11/2008</v>
      </c>
      <c r="E1486" s="55">
        <v>90.87</v>
      </c>
      <c r="F1486" s="55">
        <v>1.98</v>
      </c>
      <c r="G1486" s="59">
        <f t="shared" si="329"/>
        <v>3.7140000000000004</v>
      </c>
      <c r="H1486" s="59">
        <f t="shared" si="330"/>
        <v>7.9665300000000006</v>
      </c>
      <c r="I1486" s="59">
        <f t="shared" si="331"/>
        <v>104.53053000000001</v>
      </c>
      <c r="J1486" s="59">
        <f t="shared" si="328"/>
        <v>122.24913194329982</v>
      </c>
      <c r="K1486" s="59">
        <f t="shared" si="332"/>
        <v>17.718601943299802</v>
      </c>
      <c r="L1486" s="60">
        <v>0.04</v>
      </c>
      <c r="M1486" s="59"/>
      <c r="N1486" s="59">
        <f>SUM(M$1420:M1486)</f>
        <v>0</v>
      </c>
      <c r="O1486" s="59">
        <f>SUM(K$1420:K1486)</f>
        <v>1497.054104577642</v>
      </c>
      <c r="P1486" s="60">
        <v>0.19498928630295037</v>
      </c>
      <c r="Q1486" s="59">
        <f t="shared" si="335"/>
        <v>1497.054104577642</v>
      </c>
      <c r="R1486" s="57">
        <f t="shared" si="333"/>
        <v>2.6212500000000003</v>
      </c>
      <c r="S1486" s="61">
        <f t="shared" si="336"/>
        <v>0</v>
      </c>
      <c r="T1486" s="43"/>
    </row>
    <row r="1487" spans="1:20" s="22" customFormat="1" x14ac:dyDescent="0.25">
      <c r="A1487" s="43" t="s">
        <v>24</v>
      </c>
      <c r="B1487" s="44">
        <v>10</v>
      </c>
      <c r="C1487" s="44">
        <v>2008</v>
      </c>
      <c r="D1487" s="44" t="str">
        <f t="shared" si="334"/>
        <v>8X1X10/2008</v>
      </c>
      <c r="E1487" s="55">
        <v>90.87</v>
      </c>
      <c r="F1487" s="55">
        <v>1.98</v>
      </c>
      <c r="G1487" s="59">
        <f t="shared" si="329"/>
        <v>3.7140000000000004</v>
      </c>
      <c r="H1487" s="59">
        <f t="shared" si="330"/>
        <v>7.9665300000000006</v>
      </c>
      <c r="I1487" s="59">
        <f t="shared" si="331"/>
        <v>104.53053000000001</v>
      </c>
      <c r="J1487" s="59">
        <f t="shared" si="328"/>
        <v>123.58122593275097</v>
      </c>
      <c r="K1487" s="59">
        <f t="shared" si="332"/>
        <v>19.050695932750955</v>
      </c>
      <c r="L1487" s="60">
        <v>4.5599999999999995E-2</v>
      </c>
      <c r="M1487" s="59"/>
      <c r="N1487" s="59">
        <f>SUM(M$1420:M1487)</f>
        <v>0</v>
      </c>
      <c r="O1487" s="59">
        <f>SUM(K$1420:K1487)</f>
        <v>1516.104800510393</v>
      </c>
      <c r="P1487" s="60">
        <v>0.20801054887094114</v>
      </c>
      <c r="Q1487" s="59">
        <f t="shared" si="335"/>
        <v>1516.104800510393</v>
      </c>
      <c r="R1487" s="57">
        <f t="shared" si="333"/>
        <v>2.6212500000000003</v>
      </c>
      <c r="S1487" s="61"/>
      <c r="T1487" s="43"/>
    </row>
    <row r="1488" spans="1:20" s="22" customFormat="1" x14ac:dyDescent="0.25">
      <c r="A1488" s="43" t="s">
        <v>24</v>
      </c>
      <c r="B1488" s="44">
        <v>9</v>
      </c>
      <c r="C1488" s="44">
        <v>2008</v>
      </c>
      <c r="D1488" s="44" t="str">
        <f t="shared" si="334"/>
        <v>8X1X9/2008</v>
      </c>
      <c r="E1488" s="55">
        <v>90.87</v>
      </c>
      <c r="F1488" s="55">
        <v>1.98</v>
      </c>
      <c r="G1488" s="59">
        <f t="shared" si="329"/>
        <v>3.7140000000000004</v>
      </c>
      <c r="H1488" s="59">
        <f t="shared" si="330"/>
        <v>7.9665300000000006</v>
      </c>
      <c r="I1488" s="59">
        <f t="shared" si="331"/>
        <v>104.53053000000001</v>
      </c>
      <c r="J1488" s="59">
        <f t="shared" si="328"/>
        <v>124.60980483599803</v>
      </c>
      <c r="K1488" s="59">
        <f t="shared" si="332"/>
        <v>20.079274835998021</v>
      </c>
      <c r="L1488" s="60">
        <v>0.05</v>
      </c>
      <c r="M1488" s="59"/>
      <c r="N1488" s="59">
        <f>SUM(M$1420:M1488)</f>
        <v>0</v>
      </c>
      <c r="O1488" s="59">
        <f>SUM(K$1420:K1488)</f>
        <v>1536.184075346391</v>
      </c>
      <c r="P1488" s="60">
        <v>0.2180649414867315</v>
      </c>
      <c r="Q1488" s="59">
        <f t="shared" si="335"/>
        <v>1536.184075346391</v>
      </c>
      <c r="R1488" s="57">
        <f t="shared" si="333"/>
        <v>2.6212500000000003</v>
      </c>
      <c r="S1488" s="61">
        <f>R1488/R1489-1</f>
        <v>0</v>
      </c>
      <c r="T1488" s="43"/>
    </row>
    <row r="1489" spans="1:20" s="22" customFormat="1" x14ac:dyDescent="0.25">
      <c r="A1489" s="43" t="s">
        <v>24</v>
      </c>
      <c r="B1489" s="44">
        <v>8</v>
      </c>
      <c r="C1489" s="44">
        <v>2008</v>
      </c>
      <c r="D1489" s="44" t="str">
        <f t="shared" si="334"/>
        <v>8X1X8/2008</v>
      </c>
      <c r="E1489" s="55">
        <v>90.87</v>
      </c>
      <c r="F1489" s="55">
        <v>1.98</v>
      </c>
      <c r="G1489" s="59">
        <f t="shared" si="329"/>
        <v>3.7140000000000004</v>
      </c>
      <c r="H1489" s="59">
        <f t="shared" si="330"/>
        <v>7.9665300000000006</v>
      </c>
      <c r="I1489" s="59">
        <f t="shared" si="331"/>
        <v>104.53053000000001</v>
      </c>
      <c r="J1489" s="59">
        <f t="shared" si="328"/>
        <v>126.24541391165323</v>
      </c>
      <c r="K1489" s="59">
        <f t="shared" si="332"/>
        <v>21.714883911653217</v>
      </c>
      <c r="L1489" s="60">
        <v>0.05</v>
      </c>
      <c r="M1489" s="59"/>
      <c r="N1489" s="59">
        <f>SUM(M$1420:M1489)</f>
        <v>0</v>
      </c>
      <c r="O1489" s="59">
        <f>SUM(K$1420:K1489)</f>
        <v>1557.8989592580442</v>
      </c>
      <c r="P1489" s="60">
        <v>0.23405307400692268</v>
      </c>
      <c r="Q1489" s="59">
        <f t="shared" si="335"/>
        <v>1557.8989592580442</v>
      </c>
      <c r="R1489" s="57">
        <f t="shared" si="333"/>
        <v>2.6212500000000003</v>
      </c>
      <c r="S1489" s="61">
        <f t="shared" ref="S1489:S1496" si="337">R1489/R1490-1</f>
        <v>0</v>
      </c>
      <c r="T1489" s="43"/>
    </row>
    <row r="1490" spans="1:20" s="22" customFormat="1" x14ac:dyDescent="0.25">
      <c r="A1490" s="43" t="s">
        <v>24</v>
      </c>
      <c r="B1490" s="44">
        <v>7</v>
      </c>
      <c r="C1490" s="44">
        <v>2008</v>
      </c>
      <c r="D1490" s="44" t="str">
        <f t="shared" si="334"/>
        <v>8X1X7/2008</v>
      </c>
      <c r="E1490" s="55">
        <v>90.87</v>
      </c>
      <c r="F1490" s="55">
        <v>1.98</v>
      </c>
      <c r="G1490" s="59">
        <f t="shared" si="329"/>
        <v>3.7140000000000004</v>
      </c>
      <c r="H1490" s="59">
        <f t="shared" si="330"/>
        <v>7.9665300000000006</v>
      </c>
      <c r="I1490" s="59">
        <f t="shared" si="331"/>
        <v>104.53053000000001</v>
      </c>
      <c r="J1490" s="59">
        <f t="shared" si="328"/>
        <v>125.82386518081425</v>
      </c>
      <c r="K1490" s="59">
        <f t="shared" si="332"/>
        <v>21.293335180814239</v>
      </c>
      <c r="L1490" s="60">
        <v>0.05</v>
      </c>
      <c r="M1490" s="59"/>
      <c r="N1490" s="59">
        <f>SUM(M$1420:M1490)</f>
        <v>0</v>
      </c>
      <c r="O1490" s="59">
        <f>SUM(K$1420:K1490)</f>
        <v>1579.1922944388584</v>
      </c>
      <c r="P1490" s="60">
        <v>0.22993242129553321</v>
      </c>
      <c r="Q1490" s="59">
        <f t="shared" si="335"/>
        <v>1579.1922944388584</v>
      </c>
      <c r="R1490" s="57">
        <f t="shared" si="333"/>
        <v>2.6212500000000003</v>
      </c>
      <c r="S1490" s="61">
        <f t="shared" si="337"/>
        <v>0</v>
      </c>
      <c r="T1490" s="43"/>
    </row>
    <row r="1491" spans="1:20" s="22" customFormat="1" x14ac:dyDescent="0.25">
      <c r="A1491" s="43" t="s">
        <v>24</v>
      </c>
      <c r="B1491" s="44">
        <v>6</v>
      </c>
      <c r="C1491" s="44">
        <v>2008</v>
      </c>
      <c r="D1491" s="44" t="str">
        <f t="shared" si="334"/>
        <v>8X1X6/2008</v>
      </c>
      <c r="E1491" s="55">
        <v>90.87</v>
      </c>
      <c r="F1491" s="55">
        <v>1.98</v>
      </c>
      <c r="G1491" s="59">
        <f t="shared" si="329"/>
        <v>3.7140000000000004</v>
      </c>
      <c r="H1491" s="59">
        <f t="shared" si="330"/>
        <v>7.9665300000000006</v>
      </c>
      <c r="I1491" s="59">
        <f t="shared" si="331"/>
        <v>104.53053000000001</v>
      </c>
      <c r="J1491" s="59">
        <f t="shared" si="328"/>
        <v>125.82386518081425</v>
      </c>
      <c r="K1491" s="59">
        <f t="shared" si="332"/>
        <v>21.293335180814239</v>
      </c>
      <c r="L1491" s="60">
        <v>0.05</v>
      </c>
      <c r="M1491" s="59"/>
      <c r="N1491" s="59">
        <f>SUM(M$1420:M1491)</f>
        <v>0</v>
      </c>
      <c r="O1491" s="59">
        <f>SUM(K$1420:K1491)</f>
        <v>1600.4856296196726</v>
      </c>
      <c r="P1491" s="60">
        <v>0.22993242129553321</v>
      </c>
      <c r="Q1491" s="59">
        <f t="shared" si="335"/>
        <v>1600.4856296196726</v>
      </c>
      <c r="R1491" s="57">
        <f t="shared" si="333"/>
        <v>2.6212500000000003</v>
      </c>
      <c r="S1491" s="61">
        <f t="shared" si="337"/>
        <v>0</v>
      </c>
      <c r="T1491" s="43"/>
    </row>
    <row r="1492" spans="1:20" s="22" customFormat="1" x14ac:dyDescent="0.25">
      <c r="A1492" s="43" t="s">
        <v>24</v>
      </c>
      <c r="B1492" s="44">
        <v>5</v>
      </c>
      <c r="C1492" s="44">
        <v>2008</v>
      </c>
      <c r="D1492" s="44" t="str">
        <f t="shared" si="334"/>
        <v>8X1X5/2008</v>
      </c>
      <c r="E1492" s="55">
        <v>90.87</v>
      </c>
      <c r="F1492" s="55">
        <v>1.98</v>
      </c>
      <c r="G1492" s="59">
        <f t="shared" si="329"/>
        <v>3.7140000000000004</v>
      </c>
      <c r="H1492" s="59">
        <f t="shared" si="330"/>
        <v>7.9665300000000006</v>
      </c>
      <c r="I1492" s="59">
        <f t="shared" si="331"/>
        <v>104.53053000000001</v>
      </c>
      <c r="J1492" s="59">
        <f t="shared" si="328"/>
        <v>122.14796024789847</v>
      </c>
      <c r="K1492" s="59">
        <f t="shared" si="332"/>
        <v>17.617430247898454</v>
      </c>
      <c r="L1492" s="60">
        <v>0.05</v>
      </c>
      <c r="M1492" s="59"/>
      <c r="N1492" s="59">
        <f>SUM(M$1420:M1492)</f>
        <v>0</v>
      </c>
      <c r="O1492" s="59">
        <f>SUM(K$1420:K1492)</f>
        <v>1618.1030598675711</v>
      </c>
      <c r="P1492" s="60">
        <v>0.19400032965221689</v>
      </c>
      <c r="Q1492" s="59">
        <f t="shared" si="335"/>
        <v>1618.1030598675711</v>
      </c>
      <c r="R1492" s="57">
        <f t="shared" si="333"/>
        <v>2.6212500000000003</v>
      </c>
      <c r="S1492" s="61">
        <f t="shared" si="337"/>
        <v>0</v>
      </c>
      <c r="T1492" s="43"/>
    </row>
    <row r="1493" spans="1:20" s="22" customFormat="1" x14ac:dyDescent="0.25">
      <c r="A1493" s="43" t="s">
        <v>24</v>
      </c>
      <c r="B1493" s="44">
        <v>4</v>
      </c>
      <c r="C1493" s="44">
        <v>2008</v>
      </c>
      <c r="D1493" s="44" t="str">
        <f t="shared" si="334"/>
        <v>8X1X4/2008</v>
      </c>
      <c r="E1493" s="55">
        <v>90.87</v>
      </c>
      <c r="F1493" s="55">
        <v>1.98</v>
      </c>
      <c r="G1493" s="59">
        <f t="shared" si="329"/>
        <v>3.7140000000000004</v>
      </c>
      <c r="H1493" s="59">
        <f t="shared" si="330"/>
        <v>7.9665300000000006</v>
      </c>
      <c r="I1493" s="59">
        <f t="shared" si="331"/>
        <v>104.53053000000001</v>
      </c>
      <c r="J1493" s="59">
        <f t="shared" si="328"/>
        <v>121.1193813446514</v>
      </c>
      <c r="K1493" s="59">
        <f t="shared" si="332"/>
        <v>16.588851344651388</v>
      </c>
      <c r="L1493" s="60">
        <v>5.2400000000000002E-2</v>
      </c>
      <c r="M1493" s="59"/>
      <c r="N1493" s="59">
        <f>SUM(M$1420:M1493)</f>
        <v>0</v>
      </c>
      <c r="O1493" s="59">
        <f>SUM(K$1420:K1493)</f>
        <v>1634.6919112122225</v>
      </c>
      <c r="P1493" s="60">
        <v>0.18394593703642656</v>
      </c>
      <c r="Q1493" s="59">
        <f t="shared" si="335"/>
        <v>1634.6919112122225</v>
      </c>
      <c r="R1493" s="57">
        <f t="shared" si="333"/>
        <v>2.6212500000000003</v>
      </c>
      <c r="S1493" s="61">
        <f t="shared" si="337"/>
        <v>0</v>
      </c>
      <c r="T1493" s="43"/>
    </row>
    <row r="1494" spans="1:20" s="22" customFormat="1" x14ac:dyDescent="0.25">
      <c r="A1494" s="43" t="s">
        <v>24</v>
      </c>
      <c r="B1494" s="44">
        <v>3</v>
      </c>
      <c r="C1494" s="44">
        <v>2008</v>
      </c>
      <c r="D1494" s="44" t="str">
        <f t="shared" si="334"/>
        <v>8X1X3/2008</v>
      </c>
      <c r="E1494" s="55">
        <v>90.87</v>
      </c>
      <c r="F1494" s="55">
        <v>1.98</v>
      </c>
      <c r="G1494" s="59">
        <f t="shared" si="329"/>
        <v>3.7140000000000004</v>
      </c>
      <c r="H1494" s="59">
        <f t="shared" si="330"/>
        <v>7.9665300000000006</v>
      </c>
      <c r="I1494" s="59">
        <f t="shared" si="331"/>
        <v>104.53053000000001</v>
      </c>
      <c r="J1494" s="59">
        <f t="shared" si="328"/>
        <v>118.47205531498273</v>
      </c>
      <c r="K1494" s="59">
        <f t="shared" si="332"/>
        <v>13.941525314982712</v>
      </c>
      <c r="L1494" s="60">
        <v>5.6600000000000004E-2</v>
      </c>
      <c r="M1494" s="59"/>
      <c r="N1494" s="59">
        <f>SUM(M$1420:M1494)</f>
        <v>0</v>
      </c>
      <c r="O1494" s="59">
        <f>SUM(K$1420:K1494)</f>
        <v>1648.6334365272053</v>
      </c>
      <c r="P1494" s="60">
        <v>0.1580682380089006</v>
      </c>
      <c r="Q1494" s="59">
        <f t="shared" si="335"/>
        <v>1648.6334365272053</v>
      </c>
      <c r="R1494" s="57">
        <f t="shared" si="333"/>
        <v>2.6212500000000003</v>
      </c>
      <c r="S1494" s="61">
        <f t="shared" si="337"/>
        <v>0</v>
      </c>
      <c r="T1494" s="43"/>
    </row>
    <row r="1495" spans="1:20" s="22" customFormat="1" x14ac:dyDescent="0.25">
      <c r="A1495" s="43" t="s">
        <v>24</v>
      </c>
      <c r="B1495" s="44">
        <v>2</v>
      </c>
      <c r="C1495" s="44">
        <v>2008</v>
      </c>
      <c r="D1495" s="44" t="str">
        <f t="shared" si="334"/>
        <v>8X1X2/2008</v>
      </c>
      <c r="E1495" s="55">
        <v>90.87</v>
      </c>
      <c r="F1495" s="55">
        <v>1.98</v>
      </c>
      <c r="G1495" s="59">
        <f t="shared" si="329"/>
        <v>3.7140000000000004</v>
      </c>
      <c r="H1495" s="59">
        <f t="shared" si="330"/>
        <v>7.9665300000000006</v>
      </c>
      <c r="I1495" s="59">
        <f t="shared" si="331"/>
        <v>104.53053000000001</v>
      </c>
      <c r="J1495" s="59">
        <f t="shared" si="328"/>
        <v>118.05050658414375</v>
      </c>
      <c r="K1495" s="59">
        <f t="shared" si="332"/>
        <v>13.519976584143734</v>
      </c>
      <c r="L1495" s="60">
        <v>0.06</v>
      </c>
      <c r="M1495" s="59"/>
      <c r="N1495" s="59">
        <f>SUM(M$1420:M1495)</f>
        <v>0</v>
      </c>
      <c r="O1495" s="59">
        <f>SUM(K$1420:K1495)</f>
        <v>1662.153413111349</v>
      </c>
      <c r="P1495" s="60">
        <v>0.15394758529751112</v>
      </c>
      <c r="Q1495" s="59">
        <f t="shared" si="335"/>
        <v>1662.153413111349</v>
      </c>
      <c r="R1495" s="57">
        <f t="shared" si="333"/>
        <v>2.6212500000000003</v>
      </c>
      <c r="S1495" s="61">
        <f t="shared" si="337"/>
        <v>0</v>
      </c>
      <c r="T1495" s="43"/>
    </row>
    <row r="1496" spans="1:20" s="22" customFormat="1" x14ac:dyDescent="0.25">
      <c r="A1496" s="43" t="s">
        <v>24</v>
      </c>
      <c r="B1496" s="44">
        <v>1</v>
      </c>
      <c r="C1496" s="44">
        <v>2008</v>
      </c>
      <c r="D1496" s="44" t="str">
        <f t="shared" si="334"/>
        <v>8X1X1/2008</v>
      </c>
      <c r="E1496" s="55">
        <v>90.87</v>
      </c>
      <c r="F1496" s="55">
        <v>1.98</v>
      </c>
      <c r="G1496" s="59">
        <f t="shared" si="329"/>
        <v>3.7140000000000004</v>
      </c>
      <c r="H1496" s="59">
        <f t="shared" si="330"/>
        <v>7.9665300000000006</v>
      </c>
      <c r="I1496" s="59">
        <f t="shared" si="331"/>
        <v>104.53053000000001</v>
      </c>
      <c r="J1496" s="59">
        <f t="shared" si="328"/>
        <v>114.49263529586288</v>
      </c>
      <c r="K1496" s="59">
        <f t="shared" si="332"/>
        <v>9.9621052958628695</v>
      </c>
      <c r="L1496" s="60">
        <v>6.9800000000000001E-2</v>
      </c>
      <c r="M1496" s="59"/>
      <c r="N1496" s="59">
        <f>SUM(M$1420:M1496)</f>
        <v>0</v>
      </c>
      <c r="O1496" s="59">
        <f>SUM(K$1420:K1496)</f>
        <v>1672.1155184072118</v>
      </c>
      <c r="P1496" s="60">
        <v>0.11916927641338389</v>
      </c>
      <c r="Q1496" s="59">
        <f t="shared" si="335"/>
        <v>1672.1155184072118</v>
      </c>
      <c r="R1496" s="57">
        <f t="shared" si="333"/>
        <v>2.6212500000000003</v>
      </c>
      <c r="S1496" s="61">
        <f t="shared" si="337"/>
        <v>0</v>
      </c>
      <c r="T1496" s="43"/>
    </row>
    <row r="1497" spans="1:20" s="22" customFormat="1" x14ac:dyDescent="0.25">
      <c r="A1497" s="43" t="s">
        <v>24</v>
      </c>
      <c r="B1497" s="44">
        <v>12</v>
      </c>
      <c r="C1497" s="44">
        <v>2007</v>
      </c>
      <c r="D1497" s="44" t="str">
        <f t="shared" si="334"/>
        <v>8X1X12/2007</v>
      </c>
      <c r="E1497" s="55">
        <v>90.87</v>
      </c>
      <c r="F1497" s="55">
        <v>1.98</v>
      </c>
      <c r="G1497" s="59">
        <f t="shared" si="329"/>
        <v>3.7140000000000004</v>
      </c>
      <c r="H1497" s="59">
        <f t="shared" si="330"/>
        <v>7.9665300000000006</v>
      </c>
      <c r="I1497" s="59">
        <f t="shared" si="331"/>
        <v>104.53053000000001</v>
      </c>
      <c r="J1497" s="59">
        <f t="shared" si="328"/>
        <v>117.05565157936378</v>
      </c>
      <c r="K1497" s="59">
        <f t="shared" si="332"/>
        <v>12.52512157936377</v>
      </c>
      <c r="L1497" s="60">
        <v>7.3300000000000004E-2</v>
      </c>
      <c r="M1497" s="59"/>
      <c r="N1497" s="59">
        <f>SUM(M$1420:M1497)</f>
        <v>0</v>
      </c>
      <c r="O1497" s="59">
        <f>SUM(K$1420:K1497)</f>
        <v>1684.6406399865755</v>
      </c>
      <c r="P1497" s="60">
        <v>0.14422284489863194</v>
      </c>
      <c r="Q1497" s="59">
        <f t="shared" si="335"/>
        <v>1684.6406399865755</v>
      </c>
      <c r="R1497" s="57">
        <f t="shared" si="333"/>
        <v>2.6212500000000003</v>
      </c>
      <c r="S1497" s="61"/>
      <c r="T1497" s="43"/>
    </row>
    <row r="1498" spans="1:20" s="22" customFormat="1" x14ac:dyDescent="0.25">
      <c r="A1498" s="43" t="s">
        <v>24</v>
      </c>
      <c r="B1498" s="44">
        <v>11</v>
      </c>
      <c r="C1498" s="44">
        <v>2007</v>
      </c>
      <c r="D1498" s="44" t="str">
        <f t="shared" si="334"/>
        <v>8X1X11/2007</v>
      </c>
      <c r="E1498" s="55">
        <v>90.87</v>
      </c>
      <c r="F1498" s="55">
        <v>1.98</v>
      </c>
      <c r="G1498" s="59">
        <f t="shared" si="329"/>
        <v>3.7140000000000004</v>
      </c>
      <c r="H1498" s="59">
        <f t="shared" si="330"/>
        <v>7.9665300000000006</v>
      </c>
      <c r="I1498" s="59">
        <f t="shared" si="331"/>
        <v>104.53053000000001</v>
      </c>
      <c r="J1498" s="59">
        <f t="shared" si="328"/>
        <v>115.18397521443877</v>
      </c>
      <c r="K1498" s="59">
        <f t="shared" si="332"/>
        <v>10.653445214438761</v>
      </c>
      <c r="L1498" s="60">
        <v>7.4999999999999997E-2</v>
      </c>
      <c r="M1498" s="59"/>
      <c r="N1498" s="59">
        <f>SUM(M$1420:M1498)</f>
        <v>0</v>
      </c>
      <c r="O1498" s="59">
        <f>SUM(K$1420:K1498)</f>
        <v>1695.2940852010142</v>
      </c>
      <c r="P1498" s="60">
        <v>0.12592714686006262</v>
      </c>
      <c r="Q1498" s="59">
        <f t="shared" si="335"/>
        <v>1695.2940852010142</v>
      </c>
      <c r="R1498" s="57">
        <f t="shared" si="333"/>
        <v>2.6212500000000003</v>
      </c>
      <c r="S1498" s="61">
        <f>R1498/R1499-1</f>
        <v>0</v>
      </c>
      <c r="T1498" s="43"/>
    </row>
    <row r="1499" spans="1:20" s="22" customFormat="1" x14ac:dyDescent="0.25">
      <c r="A1499" s="43" t="s">
        <v>24</v>
      </c>
      <c r="B1499" s="44">
        <v>10</v>
      </c>
      <c r="C1499" s="44">
        <v>2007</v>
      </c>
      <c r="D1499" s="44" t="str">
        <f t="shared" si="334"/>
        <v>8X1X10/2007</v>
      </c>
      <c r="E1499" s="55">
        <v>90.87</v>
      </c>
      <c r="F1499" s="55">
        <v>1.98</v>
      </c>
      <c r="G1499" s="59">
        <f t="shared" si="329"/>
        <v>3.7140000000000004</v>
      </c>
      <c r="H1499" s="59">
        <f t="shared" si="330"/>
        <v>7.9665300000000006</v>
      </c>
      <c r="I1499" s="59">
        <f t="shared" si="331"/>
        <v>104.53053000000001</v>
      </c>
      <c r="J1499" s="59">
        <f t="shared" si="328"/>
        <v>114.66125478819846</v>
      </c>
      <c r="K1499" s="59">
        <f t="shared" si="332"/>
        <v>10.130724788198449</v>
      </c>
      <c r="L1499" s="60">
        <v>7.7399999999999997E-2</v>
      </c>
      <c r="M1499" s="59"/>
      <c r="N1499" s="59">
        <f>SUM(M$1420:M1499)</f>
        <v>0</v>
      </c>
      <c r="O1499" s="59">
        <f>SUM(K$1420:K1499)</f>
        <v>1705.4248099892127</v>
      </c>
      <c r="P1499" s="60">
        <v>0.12081753749793968</v>
      </c>
      <c r="Q1499" s="59">
        <f t="shared" si="335"/>
        <v>1705.4248099892127</v>
      </c>
      <c r="R1499" s="57">
        <f t="shared" si="333"/>
        <v>2.6212500000000003</v>
      </c>
      <c r="S1499" s="61">
        <f t="shared" ref="S1499:S1506" si="338">R1499/R1500-1</f>
        <v>0</v>
      </c>
      <c r="T1499" s="43"/>
    </row>
    <row r="1500" spans="1:20" s="22" customFormat="1" x14ac:dyDescent="0.25">
      <c r="A1500" s="43" t="s">
        <v>24</v>
      </c>
      <c r="B1500" s="44">
        <v>9</v>
      </c>
      <c r="C1500" s="44">
        <v>2007</v>
      </c>
      <c r="D1500" s="44" t="str">
        <f t="shared" si="334"/>
        <v>8X1X9/2007</v>
      </c>
      <c r="E1500" s="55">
        <v>90.87</v>
      </c>
      <c r="F1500" s="55">
        <v>1.98</v>
      </c>
      <c r="G1500" s="59">
        <f t="shared" si="329"/>
        <v>3.7140000000000004</v>
      </c>
      <c r="H1500" s="59">
        <f t="shared" si="330"/>
        <v>7.9665300000000006</v>
      </c>
      <c r="I1500" s="59">
        <f t="shared" si="331"/>
        <v>104.53053000000001</v>
      </c>
      <c r="J1500" s="59">
        <f t="shared" si="328"/>
        <v>114.15539631119171</v>
      </c>
      <c r="K1500" s="59">
        <f t="shared" si="332"/>
        <v>9.6248663111916954</v>
      </c>
      <c r="L1500" s="60">
        <v>8.0299999999999996E-2</v>
      </c>
      <c r="M1500" s="59"/>
      <c r="N1500" s="59">
        <f>SUM(M$1420:M1500)</f>
        <v>0</v>
      </c>
      <c r="O1500" s="59">
        <f>SUM(K$1420:K1500)</f>
        <v>1715.0496763004044</v>
      </c>
      <c r="P1500" s="60">
        <v>0.11587275424427229</v>
      </c>
      <c r="Q1500" s="59">
        <f t="shared" si="335"/>
        <v>1715.0496763004044</v>
      </c>
      <c r="R1500" s="57">
        <f t="shared" si="333"/>
        <v>2.6212500000000003</v>
      </c>
      <c r="S1500" s="61">
        <f t="shared" si="338"/>
        <v>0</v>
      </c>
      <c r="T1500" s="43"/>
    </row>
    <row r="1501" spans="1:20" s="22" customFormat="1" x14ac:dyDescent="0.25">
      <c r="A1501" s="43" t="s">
        <v>24</v>
      </c>
      <c r="B1501" s="44">
        <v>8</v>
      </c>
      <c r="C1501" s="44">
        <v>2007</v>
      </c>
      <c r="D1501" s="44" t="str">
        <f t="shared" si="334"/>
        <v>8X1X8/2007</v>
      </c>
      <c r="E1501" s="55">
        <v>90.87</v>
      </c>
      <c r="F1501" s="55">
        <v>1.98</v>
      </c>
      <c r="G1501" s="59">
        <f t="shared" si="329"/>
        <v>3.7140000000000004</v>
      </c>
      <c r="H1501" s="59">
        <f t="shared" si="330"/>
        <v>7.9665300000000006</v>
      </c>
      <c r="I1501" s="59">
        <f t="shared" si="331"/>
        <v>104.53053000000001</v>
      </c>
      <c r="J1501" s="59">
        <f t="shared" si="328"/>
        <v>113.95305292038898</v>
      </c>
      <c r="K1501" s="59">
        <f t="shared" si="332"/>
        <v>9.4225229203889711</v>
      </c>
      <c r="L1501" s="60">
        <v>8.2500000000000004E-2</v>
      </c>
      <c r="M1501" s="59"/>
      <c r="N1501" s="59">
        <f>SUM(M$1420:M1501)</f>
        <v>0</v>
      </c>
      <c r="O1501" s="59">
        <f>SUM(K$1420:K1501)</f>
        <v>1724.4721992207933</v>
      </c>
      <c r="P1501" s="60">
        <v>0.11389484094280534</v>
      </c>
      <c r="Q1501" s="59">
        <f t="shared" si="335"/>
        <v>1724.4721992207933</v>
      </c>
      <c r="R1501" s="57">
        <f t="shared" si="333"/>
        <v>2.6212500000000003</v>
      </c>
      <c r="S1501" s="61">
        <f t="shared" si="338"/>
        <v>0</v>
      </c>
      <c r="T1501" s="43"/>
    </row>
    <row r="1502" spans="1:20" s="22" customFormat="1" x14ac:dyDescent="0.25">
      <c r="A1502" s="43" t="s">
        <v>24</v>
      </c>
      <c r="B1502" s="44">
        <v>7</v>
      </c>
      <c r="C1502" s="44">
        <v>2007</v>
      </c>
      <c r="D1502" s="44" t="str">
        <f t="shared" si="334"/>
        <v>8X1X7/2007</v>
      </c>
      <c r="E1502" s="55">
        <v>90.87</v>
      </c>
      <c r="F1502" s="55">
        <v>1.98</v>
      </c>
      <c r="G1502" s="59">
        <f t="shared" si="329"/>
        <v>3.7140000000000004</v>
      </c>
      <c r="H1502" s="59">
        <f t="shared" si="330"/>
        <v>7.9665300000000006</v>
      </c>
      <c r="I1502" s="59">
        <f t="shared" si="331"/>
        <v>104.53053000000001</v>
      </c>
      <c r="J1502" s="59">
        <f t="shared" si="328"/>
        <v>113.95305292038898</v>
      </c>
      <c r="K1502" s="59">
        <f t="shared" si="332"/>
        <v>9.4225229203889711</v>
      </c>
      <c r="L1502" s="60">
        <v>8.2500000000000004E-2</v>
      </c>
      <c r="M1502" s="59"/>
      <c r="N1502" s="59">
        <f>SUM(M$1420:M1502)</f>
        <v>0</v>
      </c>
      <c r="O1502" s="59">
        <f>SUM(K$1420:K1502)</f>
        <v>1733.8947221411822</v>
      </c>
      <c r="P1502" s="60">
        <v>0.11389484094280534</v>
      </c>
      <c r="Q1502" s="59">
        <f t="shared" si="335"/>
        <v>1733.8947221411822</v>
      </c>
      <c r="R1502" s="57">
        <f t="shared" si="333"/>
        <v>2.6212500000000003</v>
      </c>
      <c r="S1502" s="61">
        <f t="shared" si="338"/>
        <v>0</v>
      </c>
      <c r="T1502" s="43"/>
    </row>
    <row r="1503" spans="1:20" s="22" customFormat="1" x14ac:dyDescent="0.25">
      <c r="A1503" s="43" t="s">
        <v>24</v>
      </c>
      <c r="B1503" s="44">
        <v>6</v>
      </c>
      <c r="C1503" s="44">
        <v>2007</v>
      </c>
      <c r="D1503" s="44" t="str">
        <f t="shared" si="334"/>
        <v>8X1X6/2007</v>
      </c>
      <c r="E1503" s="55">
        <v>90.87</v>
      </c>
      <c r="F1503" s="55">
        <v>1.98</v>
      </c>
      <c r="G1503" s="59">
        <f t="shared" si="329"/>
        <v>3.7140000000000004</v>
      </c>
      <c r="H1503" s="59">
        <f t="shared" si="330"/>
        <v>7.9665300000000006</v>
      </c>
      <c r="I1503" s="59">
        <f t="shared" si="331"/>
        <v>104.53053000000001</v>
      </c>
      <c r="J1503" s="59">
        <f t="shared" si="328"/>
        <v>113.85188122498765</v>
      </c>
      <c r="K1503" s="59">
        <f t="shared" si="332"/>
        <v>9.3213512249876374</v>
      </c>
      <c r="L1503" s="60">
        <v>8.2500000000000004E-2</v>
      </c>
      <c r="M1503" s="59"/>
      <c r="N1503" s="59">
        <f>SUM(M$1420:M1503)</f>
        <v>0</v>
      </c>
      <c r="O1503" s="59">
        <f>SUM(K$1420:K1503)</f>
        <v>1743.2160733661699</v>
      </c>
      <c r="P1503" s="60">
        <v>0.11290588429207185</v>
      </c>
      <c r="Q1503" s="59">
        <f t="shared" si="335"/>
        <v>1743.2160733661699</v>
      </c>
      <c r="R1503" s="57">
        <f t="shared" si="333"/>
        <v>2.6212500000000003</v>
      </c>
      <c r="S1503" s="61">
        <f t="shared" si="338"/>
        <v>0</v>
      </c>
      <c r="T1503" s="43"/>
    </row>
    <row r="1504" spans="1:20" s="22" customFormat="1" x14ac:dyDescent="0.25">
      <c r="A1504" s="43" t="s">
        <v>24</v>
      </c>
      <c r="B1504" s="44">
        <v>5</v>
      </c>
      <c r="C1504" s="44">
        <v>2007</v>
      </c>
      <c r="D1504" s="44" t="str">
        <f t="shared" si="334"/>
        <v>8X1X5/2007</v>
      </c>
      <c r="E1504" s="55">
        <v>90.87</v>
      </c>
      <c r="F1504" s="55">
        <v>1.98</v>
      </c>
      <c r="G1504" s="59">
        <f t="shared" si="329"/>
        <v>3.7140000000000004</v>
      </c>
      <c r="H1504" s="59">
        <f t="shared" si="330"/>
        <v>7.9665300000000006</v>
      </c>
      <c r="I1504" s="59">
        <f t="shared" si="331"/>
        <v>104.53053000000001</v>
      </c>
      <c r="J1504" s="59">
        <f t="shared" si="328"/>
        <v>114.15539631119171</v>
      </c>
      <c r="K1504" s="59">
        <f t="shared" si="332"/>
        <v>9.6248663111916954</v>
      </c>
      <c r="L1504" s="60">
        <v>8.2500000000000004E-2</v>
      </c>
      <c r="M1504" s="59"/>
      <c r="N1504" s="59">
        <f>SUM(M$1420:M1504)</f>
        <v>0</v>
      </c>
      <c r="O1504" s="59">
        <f>SUM(K$1420:K1504)</f>
        <v>1752.8409396773616</v>
      </c>
      <c r="P1504" s="60">
        <v>0.11587275424427229</v>
      </c>
      <c r="Q1504" s="59">
        <f t="shared" si="335"/>
        <v>1752.8409396773616</v>
      </c>
      <c r="R1504" s="57">
        <f t="shared" si="333"/>
        <v>2.6212500000000003</v>
      </c>
      <c r="S1504" s="61">
        <f t="shared" si="338"/>
        <v>0</v>
      </c>
      <c r="T1504" s="43"/>
    </row>
    <row r="1505" spans="1:20" s="22" customFormat="1" x14ac:dyDescent="0.25">
      <c r="A1505" s="43" t="s">
        <v>24</v>
      </c>
      <c r="B1505" s="44">
        <v>4</v>
      </c>
      <c r="C1505" s="44">
        <v>2007</v>
      </c>
      <c r="D1505" s="44" t="str">
        <f t="shared" si="334"/>
        <v>8X1X4/2007</v>
      </c>
      <c r="E1505" s="55">
        <v>90.87</v>
      </c>
      <c r="F1505" s="55">
        <v>1.98</v>
      </c>
      <c r="G1505" s="59">
        <f t="shared" si="329"/>
        <v>3.7140000000000004</v>
      </c>
      <c r="H1505" s="59">
        <f t="shared" si="330"/>
        <v>7.9665300000000006</v>
      </c>
      <c r="I1505" s="59">
        <f t="shared" si="331"/>
        <v>104.53053000000001</v>
      </c>
      <c r="J1505" s="59">
        <f t="shared" si="328"/>
        <v>113.21112715411242</v>
      </c>
      <c r="K1505" s="59">
        <f t="shared" si="332"/>
        <v>8.6805971541124052</v>
      </c>
      <c r="L1505" s="60">
        <v>8.2500000000000004E-2</v>
      </c>
      <c r="M1505" s="59"/>
      <c r="N1505" s="59">
        <f>SUM(M$1420:M1505)</f>
        <v>0</v>
      </c>
      <c r="O1505" s="59">
        <f>SUM(K$1420:K1505)</f>
        <v>1761.5215368314739</v>
      </c>
      <c r="P1505" s="60">
        <v>0.10664249217075984</v>
      </c>
      <c r="Q1505" s="59">
        <f t="shared" si="335"/>
        <v>1761.5215368314739</v>
      </c>
      <c r="R1505" s="57">
        <f t="shared" si="333"/>
        <v>2.6212500000000003</v>
      </c>
      <c r="S1505" s="61">
        <f t="shared" si="338"/>
        <v>0</v>
      </c>
      <c r="T1505" s="43"/>
    </row>
    <row r="1506" spans="1:20" s="22" customFormat="1" x14ac:dyDescent="0.25">
      <c r="A1506" s="43" t="s">
        <v>24</v>
      </c>
      <c r="B1506" s="44">
        <v>3</v>
      </c>
      <c r="C1506" s="44">
        <v>2007</v>
      </c>
      <c r="D1506" s="44" t="str">
        <f t="shared" si="334"/>
        <v>8X1X3/2007</v>
      </c>
      <c r="E1506" s="55">
        <v>90.87</v>
      </c>
      <c r="F1506" s="55">
        <v>1.98</v>
      </c>
      <c r="G1506" s="59">
        <f t="shared" si="329"/>
        <v>3.7140000000000004</v>
      </c>
      <c r="H1506" s="59">
        <f t="shared" si="330"/>
        <v>7.9665300000000006</v>
      </c>
      <c r="I1506" s="59">
        <f t="shared" si="331"/>
        <v>104.53053000000001</v>
      </c>
      <c r="J1506" s="59">
        <f t="shared" si="328"/>
        <v>111.9970668092962</v>
      </c>
      <c r="K1506" s="59">
        <f t="shared" si="332"/>
        <v>7.466536809296187</v>
      </c>
      <c r="L1506" s="60">
        <v>8.2500000000000004E-2</v>
      </c>
      <c r="M1506" s="59"/>
      <c r="N1506" s="59">
        <f>SUM(M$1420:M1506)</f>
        <v>0</v>
      </c>
      <c r="O1506" s="59">
        <f>SUM(K$1420:K1506)</f>
        <v>1768.9880736407702</v>
      </c>
      <c r="P1506" s="60">
        <v>9.4775012361958136E-2</v>
      </c>
      <c r="Q1506" s="59">
        <f t="shared" si="335"/>
        <v>1768.9880736407702</v>
      </c>
      <c r="R1506" s="57">
        <f t="shared" si="333"/>
        <v>2.6212500000000003</v>
      </c>
      <c r="S1506" s="61">
        <f t="shared" si="338"/>
        <v>0</v>
      </c>
      <c r="T1506" s="43"/>
    </row>
    <row r="1507" spans="1:20" s="22" customFormat="1" x14ac:dyDescent="0.25">
      <c r="A1507" s="43" t="s">
        <v>24</v>
      </c>
      <c r="B1507" s="44">
        <v>2</v>
      </c>
      <c r="C1507" s="44">
        <v>2007</v>
      </c>
      <c r="D1507" s="44" t="str">
        <f t="shared" si="334"/>
        <v>8X1X2/2007</v>
      </c>
      <c r="E1507" s="55">
        <v>90.87</v>
      </c>
      <c r="F1507" s="55">
        <v>1.98</v>
      </c>
      <c r="G1507" s="59">
        <f t="shared" si="329"/>
        <v>3.7140000000000004</v>
      </c>
      <c r="H1507" s="59">
        <f t="shared" si="330"/>
        <v>7.9665300000000006</v>
      </c>
      <c r="I1507" s="59">
        <f t="shared" si="331"/>
        <v>104.53053000000001</v>
      </c>
      <c r="J1507" s="59">
        <f t="shared" si="328"/>
        <v>111.9970668092962</v>
      </c>
      <c r="K1507" s="59">
        <f t="shared" si="332"/>
        <v>7.466536809296187</v>
      </c>
      <c r="L1507" s="60">
        <v>8.2500000000000004E-2</v>
      </c>
      <c r="M1507" s="59"/>
      <c r="N1507" s="59">
        <f>SUM(M$1420:M1507)</f>
        <v>0</v>
      </c>
      <c r="O1507" s="59">
        <f>SUM(K$1420:K1507)</f>
        <v>1776.4546104500664</v>
      </c>
      <c r="P1507" s="60">
        <v>9.4775012361958136E-2</v>
      </c>
      <c r="Q1507" s="59">
        <f t="shared" si="335"/>
        <v>1776.4546104500664</v>
      </c>
      <c r="R1507" s="57">
        <f t="shared" si="333"/>
        <v>2.6212500000000003</v>
      </c>
      <c r="S1507" s="61"/>
      <c r="T1507" s="43"/>
    </row>
    <row r="1508" spans="1:20" s="22" customFormat="1" x14ac:dyDescent="0.25">
      <c r="A1508" s="43" t="s">
        <v>24</v>
      </c>
      <c r="B1508" s="44">
        <v>1</v>
      </c>
      <c r="C1508" s="44">
        <v>2007</v>
      </c>
      <c r="D1508" s="44" t="str">
        <f t="shared" si="334"/>
        <v>8X1X1/2007</v>
      </c>
      <c r="E1508" s="55">
        <v>90.87</v>
      </c>
      <c r="F1508" s="55">
        <v>1.98</v>
      </c>
      <c r="G1508" s="59">
        <f t="shared" si="329"/>
        <v>3.7140000000000004</v>
      </c>
      <c r="H1508" s="59">
        <f t="shared" si="330"/>
        <v>7.9665300000000006</v>
      </c>
      <c r="I1508" s="59">
        <f t="shared" si="331"/>
        <v>104.53053000000001</v>
      </c>
      <c r="J1508" s="59">
        <f t="shared" si="328"/>
        <v>112.62095893093786</v>
      </c>
      <c r="K1508" s="59">
        <f t="shared" si="332"/>
        <v>8.090428930937847</v>
      </c>
      <c r="L1508" s="60">
        <v>8.2500000000000004E-2</v>
      </c>
      <c r="M1508" s="59"/>
      <c r="N1508" s="59">
        <f>SUM(M$1420:M1508)</f>
        <v>0</v>
      </c>
      <c r="O1508" s="59">
        <f>SUM(K$1420:K1508)</f>
        <v>1784.5450393810042</v>
      </c>
      <c r="P1508" s="60">
        <v>0.10087357837481457</v>
      </c>
      <c r="Q1508" s="59">
        <f t="shared" si="335"/>
        <v>1784.5450393810042</v>
      </c>
      <c r="R1508" s="57">
        <f t="shared" si="333"/>
        <v>2.6212500000000003</v>
      </c>
      <c r="S1508" s="61">
        <f>R1508/R1509-1</f>
        <v>0</v>
      </c>
      <c r="T1508" s="43"/>
    </row>
    <row r="1509" spans="1:20" s="22" customFormat="1" x14ac:dyDescent="0.25">
      <c r="A1509" s="43" t="s">
        <v>24</v>
      </c>
      <c r="B1509" s="44">
        <v>12</v>
      </c>
      <c r="C1509" s="44">
        <v>2006</v>
      </c>
      <c r="D1509" s="44" t="str">
        <f t="shared" si="334"/>
        <v>8X1X12/2006</v>
      </c>
      <c r="E1509" s="55">
        <v>90.87</v>
      </c>
      <c r="F1509" s="55">
        <v>1.98</v>
      </c>
      <c r="G1509" s="59">
        <f t="shared" si="329"/>
        <v>3.7140000000000004</v>
      </c>
      <c r="H1509" s="59">
        <f t="shared" si="330"/>
        <v>7.9665300000000006</v>
      </c>
      <c r="I1509" s="59">
        <f t="shared" si="331"/>
        <v>104.53053000000001</v>
      </c>
      <c r="J1509" s="59">
        <f t="shared" si="328"/>
        <v>112.63782088017142</v>
      </c>
      <c r="K1509" s="59">
        <f t="shared" si="332"/>
        <v>8.107290880171405</v>
      </c>
      <c r="L1509" s="60">
        <v>8.2500000000000004E-2</v>
      </c>
      <c r="M1509" s="59"/>
      <c r="N1509" s="59">
        <f>SUM(M$1420:M1509)</f>
        <v>0</v>
      </c>
      <c r="O1509" s="59">
        <f>SUM(K$1420:K1509)</f>
        <v>1792.6523302611756</v>
      </c>
      <c r="P1509" s="60">
        <v>0.10103840448327014</v>
      </c>
      <c r="Q1509" s="59">
        <f t="shared" si="335"/>
        <v>1792.6523302611756</v>
      </c>
      <c r="R1509" s="57">
        <f t="shared" si="333"/>
        <v>2.6212500000000003</v>
      </c>
      <c r="S1509" s="61">
        <f t="shared" ref="S1509:S1516" si="339">R1509/R1510-1</f>
        <v>0</v>
      </c>
      <c r="T1509" s="43"/>
    </row>
    <row r="1510" spans="1:20" s="22" customFormat="1" x14ac:dyDescent="0.25">
      <c r="A1510" s="43" t="s">
        <v>24</v>
      </c>
      <c r="B1510" s="44">
        <v>11</v>
      </c>
      <c r="C1510" s="44">
        <v>2006</v>
      </c>
      <c r="D1510" s="44" t="str">
        <f t="shared" si="334"/>
        <v>8X1X11/2006</v>
      </c>
      <c r="E1510" s="55">
        <v>90.87</v>
      </c>
      <c r="F1510" s="55">
        <v>1.98</v>
      </c>
      <c r="G1510" s="59">
        <f t="shared" si="329"/>
        <v>3.7140000000000004</v>
      </c>
      <c r="H1510" s="59">
        <f t="shared" si="330"/>
        <v>7.9665300000000006</v>
      </c>
      <c r="I1510" s="59">
        <f t="shared" si="331"/>
        <v>104.53053000000001</v>
      </c>
      <c r="J1510" s="59">
        <f t="shared" si="328"/>
        <v>112.63782088017142</v>
      </c>
      <c r="K1510" s="59">
        <f t="shared" si="332"/>
        <v>8.107290880171405</v>
      </c>
      <c r="L1510" s="60">
        <v>8.2500000000000004E-2</v>
      </c>
      <c r="M1510" s="59"/>
      <c r="N1510" s="59">
        <f>SUM(M$1420:M1510)</f>
        <v>0</v>
      </c>
      <c r="O1510" s="59">
        <f>SUM(K$1420:K1510)</f>
        <v>1800.759621141347</v>
      </c>
      <c r="P1510" s="60">
        <v>0.10103840448327014</v>
      </c>
      <c r="Q1510" s="59">
        <f t="shared" si="335"/>
        <v>1800.759621141347</v>
      </c>
      <c r="R1510" s="57">
        <f t="shared" si="333"/>
        <v>2.6212500000000003</v>
      </c>
      <c r="S1510" s="61">
        <f t="shared" si="339"/>
        <v>0</v>
      </c>
      <c r="T1510" s="43"/>
    </row>
    <row r="1511" spans="1:20" s="22" customFormat="1" x14ac:dyDescent="0.25">
      <c r="A1511" s="43" t="s">
        <v>24</v>
      </c>
      <c r="B1511" s="44">
        <v>10</v>
      </c>
      <c r="C1511" s="44">
        <v>2006</v>
      </c>
      <c r="D1511" s="44" t="str">
        <f t="shared" si="334"/>
        <v>8X1X10/2006</v>
      </c>
      <c r="E1511" s="55">
        <v>90.87</v>
      </c>
      <c r="F1511" s="55">
        <v>1.98</v>
      </c>
      <c r="G1511" s="59">
        <f t="shared" si="329"/>
        <v>3.7140000000000004</v>
      </c>
      <c r="H1511" s="59">
        <f t="shared" si="330"/>
        <v>7.9665300000000006</v>
      </c>
      <c r="I1511" s="59">
        <f t="shared" si="331"/>
        <v>104.53053000000001</v>
      </c>
      <c r="J1511" s="59">
        <f t="shared" si="328"/>
        <v>113.96991486962257</v>
      </c>
      <c r="K1511" s="59">
        <f t="shared" si="332"/>
        <v>9.4393848696225575</v>
      </c>
      <c r="L1511" s="60">
        <v>8.2500000000000004E-2</v>
      </c>
      <c r="M1511" s="59"/>
      <c r="N1511" s="59">
        <f>SUM(M$1420:M1511)</f>
        <v>0</v>
      </c>
      <c r="O1511" s="59">
        <f>SUM(K$1420:K1511)</f>
        <v>1810.1990060109695</v>
      </c>
      <c r="P1511" s="60">
        <v>0.11405966705126092</v>
      </c>
      <c r="Q1511" s="59">
        <f t="shared" si="335"/>
        <v>1810.1990060109695</v>
      </c>
      <c r="R1511" s="57">
        <f t="shared" si="333"/>
        <v>2.6212500000000003</v>
      </c>
      <c r="S1511" s="61">
        <f t="shared" si="339"/>
        <v>0</v>
      </c>
      <c r="T1511" s="43"/>
    </row>
    <row r="1512" spans="1:20" s="22" customFormat="1" x14ac:dyDescent="0.25">
      <c r="A1512" s="43" t="s">
        <v>24</v>
      </c>
      <c r="B1512" s="44">
        <v>9</v>
      </c>
      <c r="C1512" s="44">
        <v>2006</v>
      </c>
      <c r="D1512" s="44" t="str">
        <f t="shared" si="334"/>
        <v>8X1X9/2006</v>
      </c>
      <c r="E1512" s="55">
        <v>90.87</v>
      </c>
      <c r="F1512" s="55">
        <v>1.98</v>
      </c>
      <c r="G1512" s="59">
        <f t="shared" si="329"/>
        <v>3.7140000000000004</v>
      </c>
      <c r="H1512" s="59">
        <f t="shared" si="330"/>
        <v>7.9665300000000006</v>
      </c>
      <c r="I1512" s="59">
        <f t="shared" si="331"/>
        <v>104.53053000000001</v>
      </c>
      <c r="J1512" s="59">
        <f t="shared" si="328"/>
        <v>114.2734299558266</v>
      </c>
      <c r="K1512" s="59">
        <f t="shared" si="332"/>
        <v>9.7428999558265872</v>
      </c>
      <c r="L1512" s="60">
        <v>8.2500000000000004E-2</v>
      </c>
      <c r="M1512" s="59"/>
      <c r="N1512" s="59">
        <f>SUM(M$1420:M1512)</f>
        <v>0</v>
      </c>
      <c r="O1512" s="59">
        <f>SUM(K$1420:K1512)</f>
        <v>1819.941905966796</v>
      </c>
      <c r="P1512" s="60">
        <v>0.11702653700346134</v>
      </c>
      <c r="Q1512" s="59">
        <f t="shared" si="335"/>
        <v>1819.941905966796</v>
      </c>
      <c r="R1512" s="57">
        <f t="shared" si="333"/>
        <v>2.6212500000000003</v>
      </c>
      <c r="S1512" s="61">
        <f t="shared" si="339"/>
        <v>0</v>
      </c>
      <c r="T1512" s="43"/>
    </row>
    <row r="1513" spans="1:20" s="22" customFormat="1" x14ac:dyDescent="0.25">
      <c r="A1513" s="43" t="s">
        <v>24</v>
      </c>
      <c r="B1513" s="44">
        <v>8</v>
      </c>
      <c r="C1513" s="44">
        <v>2006</v>
      </c>
      <c r="D1513" s="44" t="str">
        <f t="shared" si="334"/>
        <v>8X1X8/2006</v>
      </c>
      <c r="E1513" s="55">
        <v>90.87</v>
      </c>
      <c r="F1513" s="55">
        <v>1.98</v>
      </c>
      <c r="G1513" s="59">
        <f t="shared" si="329"/>
        <v>3.7140000000000004</v>
      </c>
      <c r="H1513" s="59">
        <f t="shared" si="330"/>
        <v>7.9665300000000006</v>
      </c>
      <c r="I1513" s="59">
        <f t="shared" si="331"/>
        <v>104.53053000000001</v>
      </c>
      <c r="J1513" s="59">
        <f t="shared" si="328"/>
        <v>113.86874317422121</v>
      </c>
      <c r="K1513" s="59">
        <f t="shared" si="332"/>
        <v>9.3382131742211953</v>
      </c>
      <c r="L1513" s="60">
        <v>8.2500000000000004E-2</v>
      </c>
      <c r="M1513" s="59"/>
      <c r="N1513" s="59">
        <f>SUM(M$1420:M1513)</f>
        <v>0</v>
      </c>
      <c r="O1513" s="59">
        <f>SUM(K$1420:K1513)</f>
        <v>1829.2801191410172</v>
      </c>
      <c r="P1513" s="60">
        <v>0.11307071040052745</v>
      </c>
      <c r="Q1513" s="59">
        <f t="shared" si="335"/>
        <v>1829.2801191410172</v>
      </c>
      <c r="R1513" s="57">
        <f t="shared" si="333"/>
        <v>2.6212500000000003</v>
      </c>
      <c r="S1513" s="61">
        <f t="shared" si="339"/>
        <v>0</v>
      </c>
      <c r="T1513" s="43"/>
    </row>
    <row r="1514" spans="1:20" s="22" customFormat="1" x14ac:dyDescent="0.25">
      <c r="A1514" s="43" t="s">
        <v>24</v>
      </c>
      <c r="B1514" s="44">
        <v>7</v>
      </c>
      <c r="C1514" s="44">
        <v>2006</v>
      </c>
      <c r="D1514" s="44" t="str">
        <f t="shared" si="334"/>
        <v>8X1X7/2006</v>
      </c>
      <c r="E1514" s="55">
        <v>90.87</v>
      </c>
      <c r="F1514" s="55">
        <v>1.98</v>
      </c>
      <c r="G1514" s="59">
        <f t="shared" si="329"/>
        <v>3.7140000000000004</v>
      </c>
      <c r="H1514" s="59">
        <f t="shared" si="330"/>
        <v>7.9665300000000006</v>
      </c>
      <c r="I1514" s="59">
        <f t="shared" si="331"/>
        <v>104.53053000000001</v>
      </c>
      <c r="J1514" s="59">
        <f t="shared" si="328"/>
        <v>113.64953783418495</v>
      </c>
      <c r="K1514" s="59">
        <f t="shared" si="332"/>
        <v>9.1190078341849414</v>
      </c>
      <c r="L1514" s="60">
        <v>8.2500000000000004E-2</v>
      </c>
      <c r="M1514" s="59"/>
      <c r="N1514" s="59">
        <f>SUM(M$1420:M1514)</f>
        <v>0</v>
      </c>
      <c r="O1514" s="59">
        <f>SUM(K$1420:K1514)</f>
        <v>1838.3991269752021</v>
      </c>
      <c r="P1514" s="60">
        <v>0.11092797099060492</v>
      </c>
      <c r="Q1514" s="59">
        <f t="shared" si="335"/>
        <v>1838.3991269752021</v>
      </c>
      <c r="R1514" s="57">
        <f t="shared" si="333"/>
        <v>2.6212500000000003</v>
      </c>
      <c r="S1514" s="61">
        <f t="shared" si="339"/>
        <v>0</v>
      </c>
      <c r="T1514" s="43"/>
    </row>
    <row r="1515" spans="1:20" s="22" customFormat="1" x14ac:dyDescent="0.25">
      <c r="A1515" s="43" t="s">
        <v>24</v>
      </c>
      <c r="B1515" s="44">
        <v>6</v>
      </c>
      <c r="C1515" s="44">
        <v>2006</v>
      </c>
      <c r="D1515" s="44" t="str">
        <f t="shared" si="334"/>
        <v>8X1X6/2006</v>
      </c>
      <c r="E1515" s="55">
        <v>90.87</v>
      </c>
      <c r="F1515" s="55">
        <v>1.98</v>
      </c>
      <c r="G1515" s="59">
        <f t="shared" si="329"/>
        <v>3.7140000000000004</v>
      </c>
      <c r="H1515" s="59">
        <f t="shared" si="330"/>
        <v>7.9665300000000006</v>
      </c>
      <c r="I1515" s="59">
        <f t="shared" si="331"/>
        <v>104.53053000000001</v>
      </c>
      <c r="J1515" s="59">
        <f t="shared" si="328"/>
        <v>113.54836613878359</v>
      </c>
      <c r="K1515" s="59">
        <f t="shared" si="332"/>
        <v>9.0178361387835793</v>
      </c>
      <c r="L1515" s="60">
        <v>8.0199999999999994E-2</v>
      </c>
      <c r="M1515" s="59"/>
      <c r="N1515" s="59">
        <f>SUM(M$1420:M1515)</f>
        <v>0</v>
      </c>
      <c r="O1515" s="59">
        <f>SUM(K$1420:K1515)</f>
        <v>1847.4169631139857</v>
      </c>
      <c r="P1515" s="60">
        <v>0.10993901433987144</v>
      </c>
      <c r="Q1515" s="59">
        <f t="shared" si="335"/>
        <v>1847.4169631139857</v>
      </c>
      <c r="R1515" s="57">
        <f t="shared" si="333"/>
        <v>2.6212500000000003</v>
      </c>
      <c r="S1515" s="61">
        <f t="shared" si="339"/>
        <v>0</v>
      </c>
      <c r="T1515" s="43"/>
    </row>
    <row r="1516" spans="1:20" s="22" customFormat="1" x14ac:dyDescent="0.25">
      <c r="A1516" s="43" t="s">
        <v>24</v>
      </c>
      <c r="B1516" s="44">
        <v>5</v>
      </c>
      <c r="C1516" s="44">
        <v>2006</v>
      </c>
      <c r="D1516" s="44" t="str">
        <f t="shared" si="334"/>
        <v>8X1X5/2006</v>
      </c>
      <c r="E1516" s="55">
        <v>90.87</v>
      </c>
      <c r="F1516" s="55">
        <v>1.98</v>
      </c>
      <c r="G1516" s="59">
        <f t="shared" si="329"/>
        <v>3.7140000000000004</v>
      </c>
      <c r="H1516" s="59">
        <f t="shared" si="330"/>
        <v>7.9665300000000006</v>
      </c>
      <c r="I1516" s="59">
        <f t="shared" si="331"/>
        <v>104.53053000000001</v>
      </c>
      <c r="J1516" s="59">
        <f t="shared" si="328"/>
        <v>112.84016427097416</v>
      </c>
      <c r="K1516" s="59">
        <f t="shared" si="332"/>
        <v>8.3096342709741435</v>
      </c>
      <c r="L1516" s="60">
        <v>7.9299999999999995E-2</v>
      </c>
      <c r="M1516" s="59"/>
      <c r="N1516" s="59">
        <f>SUM(M$1420:M1516)</f>
        <v>0</v>
      </c>
      <c r="O1516" s="59">
        <f>SUM(K$1420:K1516)</f>
        <v>1855.7265973849599</v>
      </c>
      <c r="P1516" s="60">
        <v>0.1030163177847371</v>
      </c>
      <c r="Q1516" s="59">
        <f t="shared" si="335"/>
        <v>1855.7265973849599</v>
      </c>
      <c r="R1516" s="57">
        <f t="shared" si="333"/>
        <v>2.6212500000000003</v>
      </c>
      <c r="S1516" s="61">
        <f t="shared" si="339"/>
        <v>0</v>
      </c>
      <c r="T1516" s="43"/>
    </row>
    <row r="1517" spans="1:20" s="22" customFormat="1" x14ac:dyDescent="0.25">
      <c r="A1517" s="43" t="s">
        <v>24</v>
      </c>
      <c r="B1517" s="44">
        <v>4</v>
      </c>
      <c r="C1517" s="44">
        <v>2006</v>
      </c>
      <c r="D1517" s="44" t="str">
        <f t="shared" si="334"/>
        <v>8X1X4/2006</v>
      </c>
      <c r="E1517" s="55">
        <v>90.87</v>
      </c>
      <c r="F1517" s="55">
        <v>1.98</v>
      </c>
      <c r="G1517" s="59">
        <f t="shared" si="329"/>
        <v>3.7140000000000004</v>
      </c>
      <c r="H1517" s="59">
        <f t="shared" si="330"/>
        <v>7.9665300000000006</v>
      </c>
      <c r="I1517" s="59">
        <f t="shared" si="331"/>
        <v>104.53053000000001</v>
      </c>
      <c r="J1517" s="59">
        <f t="shared" si="328"/>
        <v>111.9127570631284</v>
      </c>
      <c r="K1517" s="59">
        <f t="shared" si="332"/>
        <v>7.3822270631283828</v>
      </c>
      <c r="L1517" s="60">
        <v>7.7499999999999999E-2</v>
      </c>
      <c r="M1517" s="59"/>
      <c r="N1517" s="59">
        <f>SUM(M$1420:M1517)</f>
        <v>0</v>
      </c>
      <c r="O1517" s="59">
        <f>SUM(K$1420:K1517)</f>
        <v>1863.1088244480882</v>
      </c>
      <c r="P1517" s="60">
        <v>9.395088181968024E-2</v>
      </c>
      <c r="Q1517" s="59">
        <f t="shared" si="335"/>
        <v>1863.1088244480882</v>
      </c>
      <c r="R1517" s="57">
        <f t="shared" si="333"/>
        <v>2.6212500000000003</v>
      </c>
      <c r="S1517" s="61"/>
      <c r="T1517" s="43"/>
    </row>
    <row r="1518" spans="1:20" s="22" customFormat="1" x14ac:dyDescent="0.25">
      <c r="A1518" s="43" t="s">
        <v>24</v>
      </c>
      <c r="B1518" s="44">
        <v>3</v>
      </c>
      <c r="C1518" s="44">
        <v>2006</v>
      </c>
      <c r="D1518" s="44" t="str">
        <f t="shared" si="334"/>
        <v>8X1X3/2006</v>
      </c>
      <c r="E1518" s="55">
        <v>90.87</v>
      </c>
      <c r="F1518" s="55">
        <v>1.98</v>
      </c>
      <c r="G1518" s="59">
        <f t="shared" si="329"/>
        <v>3.7140000000000004</v>
      </c>
      <c r="H1518" s="59">
        <f t="shared" si="330"/>
        <v>7.9665300000000006</v>
      </c>
      <c r="I1518" s="59">
        <f t="shared" si="331"/>
        <v>104.53053000000001</v>
      </c>
      <c r="J1518" s="59">
        <f t="shared" si="328"/>
        <v>111.508070281523</v>
      </c>
      <c r="K1518" s="59">
        <f t="shared" si="332"/>
        <v>6.977540281522991</v>
      </c>
      <c r="L1518" s="60">
        <v>7.5300000000000006E-2</v>
      </c>
      <c r="M1518" s="59"/>
      <c r="N1518" s="59">
        <f>SUM(M$1420:M1518)</f>
        <v>0</v>
      </c>
      <c r="O1518" s="59">
        <f>SUM(K$1420:K1518)</f>
        <v>1870.0863647296112</v>
      </c>
      <c r="P1518" s="60">
        <v>8.9995055216746334E-2</v>
      </c>
      <c r="Q1518" s="59">
        <f t="shared" si="335"/>
        <v>1870.0863647296112</v>
      </c>
      <c r="R1518" s="57">
        <f t="shared" si="333"/>
        <v>2.6212500000000003</v>
      </c>
      <c r="S1518" s="61">
        <f>R1518/R1519-1</f>
        <v>0</v>
      </c>
      <c r="T1518" s="43"/>
    </row>
    <row r="1519" spans="1:20" s="22" customFormat="1" x14ac:dyDescent="0.25">
      <c r="A1519" s="43" t="s">
        <v>24</v>
      </c>
      <c r="B1519" s="44">
        <v>2</v>
      </c>
      <c r="C1519" s="44">
        <v>2006</v>
      </c>
      <c r="D1519" s="44" t="str">
        <f t="shared" si="334"/>
        <v>8X1X2/2006</v>
      </c>
      <c r="E1519" s="55">
        <v>90.87</v>
      </c>
      <c r="F1519" s="55">
        <v>1.98</v>
      </c>
      <c r="G1519" s="59">
        <f t="shared" si="329"/>
        <v>3.7140000000000004</v>
      </c>
      <c r="H1519" s="59">
        <f t="shared" si="330"/>
        <v>7.9665300000000006</v>
      </c>
      <c r="I1519" s="59">
        <f t="shared" si="331"/>
        <v>104.53053000000001</v>
      </c>
      <c r="J1519" s="59">
        <f t="shared" si="328"/>
        <v>111.40689858612164</v>
      </c>
      <c r="K1519" s="59">
        <f t="shared" si="332"/>
        <v>6.8763685861216288</v>
      </c>
      <c r="L1519" s="60">
        <v>7.4999999999999997E-2</v>
      </c>
      <c r="M1519" s="59"/>
      <c r="N1519" s="59">
        <f>SUM(M$1420:M1519)</f>
        <v>0</v>
      </c>
      <c r="O1519" s="59">
        <f>SUM(K$1420:K1519)</f>
        <v>1876.9627333157327</v>
      </c>
      <c r="P1519" s="60">
        <v>8.9006098566012853E-2</v>
      </c>
      <c r="Q1519" s="59">
        <f t="shared" si="335"/>
        <v>1876.9627333157327</v>
      </c>
      <c r="R1519" s="57">
        <f t="shared" si="333"/>
        <v>2.6212500000000003</v>
      </c>
      <c r="S1519" s="61">
        <f t="shared" ref="S1519:S1526" si="340">R1519/R1520-1</f>
        <v>0</v>
      </c>
      <c r="T1519" s="43"/>
    </row>
    <row r="1520" spans="1:20" s="22" customFormat="1" x14ac:dyDescent="0.25">
      <c r="A1520" s="43" t="s">
        <v>24</v>
      </c>
      <c r="B1520" s="44">
        <v>1</v>
      </c>
      <c r="C1520" s="44">
        <v>2006</v>
      </c>
      <c r="D1520" s="44" t="str">
        <f t="shared" si="334"/>
        <v>8X1X1/2006</v>
      </c>
      <c r="E1520" s="55">
        <v>90.87</v>
      </c>
      <c r="F1520" s="55">
        <v>1.98</v>
      </c>
      <c r="G1520" s="59">
        <f t="shared" si="329"/>
        <v>3.7140000000000004</v>
      </c>
      <c r="H1520" s="59">
        <f t="shared" si="330"/>
        <v>7.9665300000000006</v>
      </c>
      <c r="I1520" s="59">
        <f t="shared" si="331"/>
        <v>104.53053000000001</v>
      </c>
      <c r="J1520" s="59">
        <f t="shared" si="328"/>
        <v>111.30572689072029</v>
      </c>
      <c r="K1520" s="59">
        <f t="shared" si="332"/>
        <v>6.7751968907202809</v>
      </c>
      <c r="L1520" s="60">
        <v>7.2599999999999998E-2</v>
      </c>
      <c r="M1520" s="59"/>
      <c r="N1520" s="59">
        <f>SUM(M$1420:M1520)</f>
        <v>0</v>
      </c>
      <c r="O1520" s="59">
        <f>SUM(K$1420:K1520)</f>
        <v>1883.737930206453</v>
      </c>
      <c r="P1520" s="60">
        <v>8.8017141915279373E-2</v>
      </c>
      <c r="Q1520" s="59">
        <f t="shared" si="335"/>
        <v>1883.737930206453</v>
      </c>
      <c r="R1520" s="57">
        <f t="shared" si="333"/>
        <v>2.6212500000000003</v>
      </c>
      <c r="S1520" s="61">
        <f t="shared" si="340"/>
        <v>0</v>
      </c>
      <c r="T1520" s="43"/>
    </row>
    <row r="1521" spans="1:20" s="22" customFormat="1" x14ac:dyDescent="0.25">
      <c r="A1521" s="43" t="s">
        <v>24</v>
      </c>
      <c r="B1521" s="44">
        <v>12</v>
      </c>
      <c r="C1521" s="44">
        <v>2005</v>
      </c>
      <c r="D1521" s="44" t="str">
        <f t="shared" si="334"/>
        <v>8X1X12/2005</v>
      </c>
      <c r="E1521" s="55">
        <v>90.87</v>
      </c>
      <c r="F1521" s="55">
        <v>1.98</v>
      </c>
      <c r="G1521" s="59">
        <f t="shared" si="329"/>
        <v>3.7140000000000004</v>
      </c>
      <c r="H1521" s="59">
        <f t="shared" si="330"/>
        <v>7.9665300000000006</v>
      </c>
      <c r="I1521" s="59">
        <f t="shared" si="331"/>
        <v>104.53053000000001</v>
      </c>
      <c r="J1521" s="59">
        <f t="shared" si="328"/>
        <v>111.28886494148676</v>
      </c>
      <c r="K1521" s="59">
        <f t="shared" si="332"/>
        <v>6.7583349414867513</v>
      </c>
      <c r="L1521" s="60">
        <v>7.1500000000000008E-2</v>
      </c>
      <c r="M1521" s="59"/>
      <c r="N1521" s="59">
        <f>SUM(M$1420:M1521)</f>
        <v>0</v>
      </c>
      <c r="O1521" s="59">
        <f>SUM(K$1420:K1521)</f>
        <v>1890.4962651479398</v>
      </c>
      <c r="P1521" s="60">
        <v>8.7852315806823802E-2</v>
      </c>
      <c r="Q1521" s="59">
        <f t="shared" si="335"/>
        <v>1890.4962651479398</v>
      </c>
      <c r="R1521" s="57">
        <f t="shared" si="333"/>
        <v>2.6212500000000003</v>
      </c>
      <c r="S1521" s="61">
        <f t="shared" si="340"/>
        <v>0</v>
      </c>
      <c r="T1521" s="43"/>
    </row>
    <row r="1522" spans="1:20" s="22" customFormat="1" x14ac:dyDescent="0.25">
      <c r="A1522" s="43" t="s">
        <v>24</v>
      </c>
      <c r="B1522" s="44">
        <v>11</v>
      </c>
      <c r="C1522" s="44">
        <v>2005</v>
      </c>
      <c r="D1522" s="44" t="str">
        <f t="shared" si="334"/>
        <v>8X1X11/2005</v>
      </c>
      <c r="E1522" s="55">
        <v>90.87</v>
      </c>
      <c r="F1522" s="55">
        <v>1.98</v>
      </c>
      <c r="G1522" s="59">
        <f t="shared" si="329"/>
        <v>3.7140000000000004</v>
      </c>
      <c r="H1522" s="59">
        <f t="shared" si="330"/>
        <v>7.9665300000000006</v>
      </c>
      <c r="I1522" s="59">
        <f t="shared" si="331"/>
        <v>104.53053000000001</v>
      </c>
      <c r="J1522" s="59">
        <f t="shared" si="328"/>
        <v>114.40832554969509</v>
      </c>
      <c r="K1522" s="59">
        <f t="shared" si="332"/>
        <v>9.8777955496950796</v>
      </c>
      <c r="L1522" s="60">
        <v>7.0000000000000007E-2</v>
      </c>
      <c r="M1522" s="59"/>
      <c r="N1522" s="59">
        <f>SUM(M$1420:M1522)</f>
        <v>0</v>
      </c>
      <c r="O1522" s="59">
        <f>SUM(K$1420:K1522)</f>
        <v>1900.3740606976348</v>
      </c>
      <c r="P1522" s="60">
        <v>0.11834514587110598</v>
      </c>
      <c r="Q1522" s="59">
        <f t="shared" si="335"/>
        <v>1900.3740606976348</v>
      </c>
      <c r="R1522" s="57">
        <f t="shared" si="333"/>
        <v>2.6212500000000003</v>
      </c>
      <c r="S1522" s="61">
        <f t="shared" si="340"/>
        <v>0</v>
      </c>
      <c r="T1522" s="43"/>
    </row>
    <row r="1523" spans="1:20" s="22" customFormat="1" x14ac:dyDescent="0.25">
      <c r="A1523" s="43" t="s">
        <v>24</v>
      </c>
      <c r="B1523" s="44">
        <v>10</v>
      </c>
      <c r="C1523" s="44">
        <v>2005</v>
      </c>
      <c r="D1523" s="44" t="str">
        <f t="shared" si="334"/>
        <v>8X1X10/2005</v>
      </c>
      <c r="E1523" s="55">
        <v>90.87</v>
      </c>
      <c r="F1523" s="55">
        <v>1.98</v>
      </c>
      <c r="G1523" s="59">
        <f t="shared" si="329"/>
        <v>3.7140000000000004</v>
      </c>
      <c r="H1523" s="59">
        <f t="shared" si="330"/>
        <v>7.9665300000000006</v>
      </c>
      <c r="I1523" s="59">
        <f t="shared" si="331"/>
        <v>104.53053000000001</v>
      </c>
      <c r="J1523" s="59">
        <f t="shared" si="328"/>
        <v>112.50292528630297</v>
      </c>
      <c r="K1523" s="59">
        <f t="shared" si="332"/>
        <v>7.9723952863029552</v>
      </c>
      <c r="L1523" s="60">
        <v>6.7500000000000004E-2</v>
      </c>
      <c r="M1523" s="59"/>
      <c r="N1523" s="59">
        <f>SUM(M$1420:M1523)</f>
        <v>0</v>
      </c>
      <c r="O1523" s="59">
        <f>SUM(K$1420:K1523)</f>
        <v>1908.3464559839379</v>
      </c>
      <c r="P1523" s="60">
        <v>9.9719795615625509E-2</v>
      </c>
      <c r="Q1523" s="59">
        <f t="shared" si="335"/>
        <v>1908.3464559839379</v>
      </c>
      <c r="R1523" s="57">
        <f t="shared" si="333"/>
        <v>2.6212500000000003</v>
      </c>
      <c r="S1523" s="61">
        <f t="shared" si="340"/>
        <v>0</v>
      </c>
      <c r="T1523" s="43"/>
    </row>
    <row r="1524" spans="1:20" s="22" customFormat="1" x14ac:dyDescent="0.25">
      <c r="A1524" s="43" t="s">
        <v>24</v>
      </c>
      <c r="B1524" s="44">
        <v>9</v>
      </c>
      <c r="C1524" s="44">
        <v>2005</v>
      </c>
      <c r="D1524" s="44" t="str">
        <f t="shared" si="334"/>
        <v>8X1X9/2005</v>
      </c>
      <c r="E1524" s="55">
        <v>90.87</v>
      </c>
      <c r="F1524" s="55">
        <v>1.98</v>
      </c>
      <c r="G1524" s="59">
        <f t="shared" si="329"/>
        <v>3.7140000000000004</v>
      </c>
      <c r="H1524" s="59">
        <f t="shared" si="330"/>
        <v>7.9665300000000006</v>
      </c>
      <c r="I1524" s="59">
        <f t="shared" si="331"/>
        <v>104.53053000000001</v>
      </c>
      <c r="J1524" s="59">
        <f t="shared" si="328"/>
        <v>111.20455519531895</v>
      </c>
      <c r="K1524" s="59">
        <f t="shared" si="332"/>
        <v>6.6740251953189329</v>
      </c>
      <c r="L1524" s="60">
        <v>6.59E-2</v>
      </c>
      <c r="M1524" s="59"/>
      <c r="N1524" s="59">
        <f>SUM(M$1420:M1524)</f>
        <v>0</v>
      </c>
      <c r="O1524" s="59">
        <f>SUM(K$1420:K1524)</f>
        <v>1915.0204811792569</v>
      </c>
      <c r="P1524" s="60">
        <v>8.7028185264545907E-2</v>
      </c>
      <c r="Q1524" s="59">
        <f t="shared" si="335"/>
        <v>1915.0204811792569</v>
      </c>
      <c r="R1524" s="57">
        <f t="shared" si="333"/>
        <v>2.6212500000000003</v>
      </c>
      <c r="S1524" s="61">
        <f t="shared" si="340"/>
        <v>0</v>
      </c>
      <c r="T1524" s="43"/>
    </row>
    <row r="1525" spans="1:20" s="22" customFormat="1" x14ac:dyDescent="0.25">
      <c r="A1525" s="43" t="s">
        <v>24</v>
      </c>
      <c r="B1525" s="44">
        <v>8</v>
      </c>
      <c r="C1525" s="44">
        <v>2005</v>
      </c>
      <c r="D1525" s="44" t="str">
        <f t="shared" si="334"/>
        <v>8X1X8/2005</v>
      </c>
      <c r="E1525" s="55">
        <v>90.87</v>
      </c>
      <c r="F1525" s="55">
        <v>1.98</v>
      </c>
      <c r="G1525" s="59">
        <f t="shared" si="329"/>
        <v>3.7140000000000004</v>
      </c>
      <c r="H1525" s="59">
        <f t="shared" si="330"/>
        <v>7.9665300000000006</v>
      </c>
      <c r="I1525" s="59">
        <f t="shared" si="331"/>
        <v>104.53053000000001</v>
      </c>
      <c r="J1525" s="59">
        <f t="shared" si="328"/>
        <v>108.16940433327839</v>
      </c>
      <c r="K1525" s="59">
        <f t="shared" si="332"/>
        <v>3.6388743332783804</v>
      </c>
      <c r="L1525" s="60">
        <v>6.4399999999999999E-2</v>
      </c>
      <c r="M1525" s="59"/>
      <c r="N1525" s="59">
        <f>SUM(M$1420:M1525)</f>
        <v>0</v>
      </c>
      <c r="O1525" s="59">
        <f>SUM(K$1420:K1525)</f>
        <v>1918.6593555125353</v>
      </c>
      <c r="P1525" s="60">
        <v>5.7359485742541613E-2</v>
      </c>
      <c r="Q1525" s="59">
        <f t="shared" si="335"/>
        <v>1918.6593555125353</v>
      </c>
      <c r="R1525" s="57">
        <f t="shared" si="333"/>
        <v>2.6212500000000003</v>
      </c>
      <c r="S1525" s="61">
        <f t="shared" si="340"/>
        <v>0</v>
      </c>
      <c r="T1525" s="43"/>
    </row>
    <row r="1526" spans="1:20" s="22" customFormat="1" x14ac:dyDescent="0.25">
      <c r="A1526" s="43" t="s">
        <v>24</v>
      </c>
      <c r="B1526" s="44">
        <v>7</v>
      </c>
      <c r="C1526" s="44">
        <v>2005</v>
      </c>
      <c r="D1526" s="44" t="str">
        <f t="shared" si="334"/>
        <v>8X1X7/2005</v>
      </c>
      <c r="E1526" s="55">
        <v>90.87</v>
      </c>
      <c r="F1526" s="55">
        <v>1.98</v>
      </c>
      <c r="G1526" s="59">
        <f t="shared" si="329"/>
        <v>3.7140000000000004</v>
      </c>
      <c r="H1526" s="59">
        <f t="shared" si="330"/>
        <v>7.9665300000000006</v>
      </c>
      <c r="I1526" s="59">
        <f t="shared" si="331"/>
        <v>104.53053000000001</v>
      </c>
      <c r="J1526" s="59">
        <f t="shared" si="328"/>
        <v>107.95019899324215</v>
      </c>
      <c r="K1526" s="59">
        <f t="shared" si="332"/>
        <v>3.4196689932421407</v>
      </c>
      <c r="L1526" s="60">
        <v>6.25E-2</v>
      </c>
      <c r="M1526" s="59"/>
      <c r="N1526" s="59">
        <f>SUM(M$1420:M1526)</f>
        <v>0</v>
      </c>
      <c r="O1526" s="59">
        <f>SUM(K$1420:K1526)</f>
        <v>1922.0790245057774</v>
      </c>
      <c r="P1526" s="60">
        <v>5.5216746332619089E-2</v>
      </c>
      <c r="Q1526" s="59">
        <f t="shared" si="335"/>
        <v>1922.0790245057774</v>
      </c>
      <c r="R1526" s="57">
        <f t="shared" si="333"/>
        <v>2.6212500000000003</v>
      </c>
      <c r="S1526" s="61">
        <f t="shared" si="340"/>
        <v>0</v>
      </c>
      <c r="T1526" s="43"/>
    </row>
    <row r="1527" spans="1:20" s="22" customFormat="1" x14ac:dyDescent="0.25">
      <c r="A1527" s="43" t="s">
        <v>24</v>
      </c>
      <c r="B1527" s="44">
        <v>6</v>
      </c>
      <c r="C1527" s="44">
        <v>2005</v>
      </c>
      <c r="D1527" s="44" t="str">
        <f t="shared" si="334"/>
        <v>8X1X6/2005</v>
      </c>
      <c r="E1527" s="55">
        <v>90.87</v>
      </c>
      <c r="F1527" s="55">
        <v>1.98</v>
      </c>
      <c r="G1527" s="59">
        <f t="shared" si="329"/>
        <v>3.7140000000000004</v>
      </c>
      <c r="H1527" s="59">
        <f t="shared" si="330"/>
        <v>7.9665300000000006</v>
      </c>
      <c r="I1527" s="59">
        <f t="shared" si="331"/>
        <v>104.53053000000001</v>
      </c>
      <c r="J1527" s="59">
        <f t="shared" si="328"/>
        <v>106.48320940992255</v>
      </c>
      <c r="K1527" s="59">
        <f t="shared" si="332"/>
        <v>1.9526794099225384</v>
      </c>
      <c r="L1527" s="60">
        <v>6.0100000000000001E-2</v>
      </c>
      <c r="M1527" s="59"/>
      <c r="N1527" s="59">
        <f>SUM(M$1420:M1527)</f>
        <v>0</v>
      </c>
      <c r="O1527" s="59">
        <f>SUM(K$1420:K1527)</f>
        <v>1924.0317039156998</v>
      </c>
      <c r="P1527" s="60">
        <v>4.0876874896983682E-2</v>
      </c>
      <c r="Q1527" s="59">
        <f t="shared" si="335"/>
        <v>1924.0317039156998</v>
      </c>
      <c r="R1527" s="57">
        <f t="shared" si="333"/>
        <v>2.6212500000000003</v>
      </c>
      <c r="S1527" s="61"/>
      <c r="T1527" s="43"/>
    </row>
    <row r="1528" spans="1:20" s="22" customFormat="1" x14ac:dyDescent="0.25">
      <c r="A1528" s="43" t="s">
        <v>24</v>
      </c>
      <c r="B1528" s="44">
        <v>5</v>
      </c>
      <c r="C1528" s="44">
        <v>2005</v>
      </c>
      <c r="D1528" s="44" t="str">
        <f t="shared" si="334"/>
        <v>8X1X5/2005</v>
      </c>
      <c r="E1528" s="55">
        <v>90.87</v>
      </c>
      <c r="F1528" s="55">
        <v>1.98</v>
      </c>
      <c r="G1528" s="59">
        <f t="shared" si="329"/>
        <v>3.7140000000000004</v>
      </c>
      <c r="H1528" s="59">
        <f t="shared" si="330"/>
        <v>7.9665300000000006</v>
      </c>
      <c r="I1528" s="59">
        <f t="shared" si="331"/>
        <v>104.53053000000001</v>
      </c>
      <c r="J1528" s="59">
        <f t="shared" si="328"/>
        <v>106.78672449612661</v>
      </c>
      <c r="K1528" s="59">
        <f t="shared" si="332"/>
        <v>2.2561944961265965</v>
      </c>
      <c r="L1528" s="60">
        <v>5.9800000000000006E-2</v>
      </c>
      <c r="M1528" s="59"/>
      <c r="N1528" s="59">
        <f>SUM(M$1420:M1528)</f>
        <v>0</v>
      </c>
      <c r="O1528" s="59">
        <f>SUM(K$1420:K1528)</f>
        <v>1926.2878984118265</v>
      </c>
      <c r="P1528" s="60">
        <v>4.3843744849184109E-2</v>
      </c>
      <c r="Q1528" s="59">
        <f t="shared" si="335"/>
        <v>1926.2878984118265</v>
      </c>
      <c r="R1528" s="57">
        <f t="shared" si="333"/>
        <v>2.6212500000000003</v>
      </c>
      <c r="S1528" s="61">
        <f>R1528/R1529-1</f>
        <v>0</v>
      </c>
      <c r="T1528" s="43"/>
    </row>
    <row r="1529" spans="1:20" s="22" customFormat="1" x14ac:dyDescent="0.25">
      <c r="A1529" s="43" t="s">
        <v>24</v>
      </c>
      <c r="B1529" s="44">
        <v>4</v>
      </c>
      <c r="C1529" s="44">
        <v>2005</v>
      </c>
      <c r="D1529" s="44" t="str">
        <f t="shared" si="334"/>
        <v>8X1X4/2005</v>
      </c>
      <c r="E1529" s="55">
        <v>90.87</v>
      </c>
      <c r="F1529" s="55">
        <v>1.98</v>
      </c>
      <c r="G1529" s="59">
        <f t="shared" si="329"/>
        <v>3.7140000000000004</v>
      </c>
      <c r="H1529" s="59">
        <f t="shared" si="330"/>
        <v>7.9665300000000006</v>
      </c>
      <c r="I1529" s="59">
        <f t="shared" si="331"/>
        <v>104.53053000000001</v>
      </c>
      <c r="J1529" s="59">
        <f t="shared" si="328"/>
        <v>106.48320940992255</v>
      </c>
      <c r="K1529" s="59">
        <f t="shared" si="332"/>
        <v>1.9526794099225384</v>
      </c>
      <c r="L1529" s="60">
        <v>5.7500000000000002E-2</v>
      </c>
      <c r="M1529" s="59"/>
      <c r="N1529" s="59">
        <f>SUM(M$1420:M1529)</f>
        <v>0</v>
      </c>
      <c r="O1529" s="59">
        <f>SUM(K$1420:K1529)</f>
        <v>1928.240577821749</v>
      </c>
      <c r="P1529" s="60">
        <v>4.0876874896983682E-2</v>
      </c>
      <c r="Q1529" s="59">
        <f t="shared" si="335"/>
        <v>1928.240577821749</v>
      </c>
      <c r="R1529" s="57">
        <f t="shared" si="333"/>
        <v>2.6212500000000003</v>
      </c>
      <c r="S1529" s="61">
        <f t="shared" ref="S1529:S1536" si="341">R1529/R1530-1</f>
        <v>0</v>
      </c>
      <c r="T1529" s="43"/>
    </row>
    <row r="1530" spans="1:20" s="22" customFormat="1" x14ac:dyDescent="0.25">
      <c r="A1530" s="43" t="s">
        <v>24</v>
      </c>
      <c r="B1530" s="44">
        <v>3</v>
      </c>
      <c r="C1530" s="44">
        <v>2005</v>
      </c>
      <c r="D1530" s="44" t="str">
        <f t="shared" si="334"/>
        <v>8X1X3/2005</v>
      </c>
      <c r="E1530" s="55">
        <v>90.87</v>
      </c>
      <c r="F1530" s="55">
        <v>1.98</v>
      </c>
      <c r="G1530" s="59">
        <f t="shared" si="329"/>
        <v>3.7140000000000004</v>
      </c>
      <c r="H1530" s="59">
        <f t="shared" si="330"/>
        <v>7.9665300000000006</v>
      </c>
      <c r="I1530" s="59">
        <f t="shared" si="331"/>
        <v>104.53053000000001</v>
      </c>
      <c r="J1530" s="59">
        <f t="shared" si="328"/>
        <v>105.74128364364596</v>
      </c>
      <c r="K1530" s="59">
        <f t="shared" si="332"/>
        <v>1.2107536436459441</v>
      </c>
      <c r="L1530" s="60">
        <v>5.5800000000000002E-2</v>
      </c>
      <c r="M1530" s="59"/>
      <c r="N1530" s="59">
        <f>SUM(M$1420:M1530)</f>
        <v>0</v>
      </c>
      <c r="O1530" s="59">
        <f>SUM(K$1420:K1530)</f>
        <v>1929.451331465395</v>
      </c>
      <c r="P1530" s="60">
        <v>3.3624526124938187E-2</v>
      </c>
      <c r="Q1530" s="59">
        <f t="shared" si="335"/>
        <v>1929.451331465395</v>
      </c>
      <c r="R1530" s="57">
        <f t="shared" si="333"/>
        <v>2.6212500000000003</v>
      </c>
      <c r="S1530" s="61">
        <f t="shared" si="341"/>
        <v>0</v>
      </c>
      <c r="T1530" s="43"/>
    </row>
    <row r="1531" spans="1:20" s="22" customFormat="1" x14ac:dyDescent="0.25">
      <c r="A1531" s="43" t="s">
        <v>24</v>
      </c>
      <c r="B1531" s="44">
        <v>2</v>
      </c>
      <c r="C1531" s="44">
        <v>2005</v>
      </c>
      <c r="D1531" s="44" t="str">
        <f t="shared" si="334"/>
        <v>8X1X2/2005</v>
      </c>
      <c r="E1531" s="55">
        <v>90.87</v>
      </c>
      <c r="F1531" s="55">
        <v>1.98</v>
      </c>
      <c r="G1531" s="59">
        <f t="shared" si="329"/>
        <v>3.7140000000000004</v>
      </c>
      <c r="H1531" s="59">
        <f t="shared" si="330"/>
        <v>7.9665300000000006</v>
      </c>
      <c r="I1531" s="59">
        <f t="shared" si="331"/>
        <v>104.53053000000001</v>
      </c>
      <c r="J1531" s="59">
        <f t="shared" si="328"/>
        <v>105.5220783036097</v>
      </c>
      <c r="K1531" s="59">
        <f t="shared" si="332"/>
        <v>0.99154830360969015</v>
      </c>
      <c r="L1531" s="60">
        <v>5.4900000000000004E-2</v>
      </c>
      <c r="M1531" s="59"/>
      <c r="N1531" s="59">
        <f>SUM(M$1420:M1531)</f>
        <v>0</v>
      </c>
      <c r="O1531" s="59">
        <f>SUM(K$1420:K1531)</f>
        <v>1930.4428797690048</v>
      </c>
      <c r="P1531" s="60">
        <v>3.1481786715015656E-2</v>
      </c>
      <c r="Q1531" s="59">
        <f t="shared" si="335"/>
        <v>1930.4428797690048</v>
      </c>
      <c r="R1531" s="57">
        <f t="shared" si="333"/>
        <v>2.6212500000000003</v>
      </c>
      <c r="S1531" s="61">
        <f t="shared" si="341"/>
        <v>0</v>
      </c>
      <c r="T1531" s="43"/>
    </row>
    <row r="1532" spans="1:20" s="22" customFormat="1" x14ac:dyDescent="0.25">
      <c r="A1532" s="43" t="s">
        <v>24</v>
      </c>
      <c r="B1532" s="44">
        <v>1</v>
      </c>
      <c r="C1532" s="44">
        <v>2005</v>
      </c>
      <c r="D1532" s="44" t="str">
        <f t="shared" si="334"/>
        <v>8X1X1/2005</v>
      </c>
      <c r="E1532" s="55">
        <v>90.87</v>
      </c>
      <c r="F1532" s="55">
        <v>1.98</v>
      </c>
      <c r="G1532" s="59">
        <f t="shared" si="329"/>
        <v>3.7140000000000004</v>
      </c>
      <c r="H1532" s="59">
        <f t="shared" si="330"/>
        <v>7.9665300000000006</v>
      </c>
      <c r="I1532" s="59">
        <f t="shared" si="331"/>
        <v>104.53053000000001</v>
      </c>
      <c r="J1532" s="59">
        <f t="shared" si="328"/>
        <v>105.65697389747818</v>
      </c>
      <c r="K1532" s="59">
        <f t="shared" si="332"/>
        <v>1.1264438974781683</v>
      </c>
      <c r="L1532" s="60">
        <v>5.2499999999999998E-2</v>
      </c>
      <c r="M1532" s="59"/>
      <c r="N1532" s="59">
        <f>SUM(M$1420:M1532)</f>
        <v>0</v>
      </c>
      <c r="O1532" s="59">
        <f>SUM(K$1420:K1532)</f>
        <v>1931.5693236664829</v>
      </c>
      <c r="P1532" s="60">
        <v>3.2800395582660291E-2</v>
      </c>
      <c r="Q1532" s="59">
        <f t="shared" si="335"/>
        <v>1931.5693236664829</v>
      </c>
      <c r="R1532" s="57">
        <f t="shared" si="333"/>
        <v>2.6212500000000003</v>
      </c>
      <c r="S1532" s="61">
        <f t="shared" si="341"/>
        <v>0</v>
      </c>
      <c r="T1532" s="43"/>
    </row>
    <row r="1533" spans="1:20" s="22" customFormat="1" x14ac:dyDescent="0.25">
      <c r="A1533" s="43" t="s">
        <v>24</v>
      </c>
      <c r="B1533" s="44">
        <v>12</v>
      </c>
      <c r="C1533" s="44">
        <v>2004</v>
      </c>
      <c r="D1533" s="44" t="str">
        <f t="shared" si="334"/>
        <v>8X1X12/2004</v>
      </c>
      <c r="E1533" s="55">
        <v>90.87</v>
      </c>
      <c r="F1533" s="55">
        <v>1.98</v>
      </c>
      <c r="G1533" s="59">
        <f t="shared" si="329"/>
        <v>3.7140000000000004</v>
      </c>
      <c r="H1533" s="59">
        <f t="shared" si="330"/>
        <v>7.9665300000000006</v>
      </c>
      <c r="I1533" s="59">
        <f t="shared" si="331"/>
        <v>104.53053000000001</v>
      </c>
      <c r="J1533" s="59">
        <f t="shared" si="328"/>
        <v>107.10710153156423</v>
      </c>
      <c r="K1533" s="59">
        <f t="shared" si="332"/>
        <v>2.5765715315642126</v>
      </c>
      <c r="L1533" s="60">
        <v>5.1500000000000004E-2</v>
      </c>
      <c r="M1533" s="59"/>
      <c r="N1533" s="59">
        <f>SUM(M$1420:M1533)</f>
        <v>0</v>
      </c>
      <c r="O1533" s="59">
        <f>SUM(K$1420:K1533)</f>
        <v>1934.1458951980471</v>
      </c>
      <c r="P1533" s="60">
        <v>4.697544090984012E-2</v>
      </c>
      <c r="Q1533" s="59">
        <f t="shared" si="335"/>
        <v>1934.1458951980471</v>
      </c>
      <c r="R1533" s="57">
        <f t="shared" si="333"/>
        <v>2.6212500000000003</v>
      </c>
      <c r="S1533" s="61">
        <f t="shared" si="341"/>
        <v>0</v>
      </c>
      <c r="T1533" s="43"/>
    </row>
    <row r="1534" spans="1:20" s="22" customFormat="1" x14ac:dyDescent="0.25">
      <c r="A1534" s="43" t="s">
        <v>24</v>
      </c>
      <c r="B1534" s="44">
        <v>11</v>
      </c>
      <c r="C1534" s="44">
        <v>2004</v>
      </c>
      <c r="D1534" s="44" t="str">
        <f t="shared" si="334"/>
        <v>8X1X11/2004</v>
      </c>
      <c r="E1534" s="55">
        <v>90.87</v>
      </c>
      <c r="F1534" s="55">
        <v>1.98</v>
      </c>
      <c r="G1534" s="59">
        <f t="shared" si="329"/>
        <v>3.7140000000000004</v>
      </c>
      <c r="H1534" s="59">
        <f t="shared" si="330"/>
        <v>7.9665300000000006</v>
      </c>
      <c r="I1534" s="59">
        <f t="shared" si="331"/>
        <v>104.53053000000001</v>
      </c>
      <c r="J1534" s="59">
        <f t="shared" ref="J1534:J1597" si="342">E1534*(1+P1534)*1.04*1.0825</f>
        <v>107.93333704400857</v>
      </c>
      <c r="K1534" s="59">
        <f t="shared" si="332"/>
        <v>3.4028070440085543</v>
      </c>
      <c r="L1534" s="60">
        <v>4.9299999999999997E-2</v>
      </c>
      <c r="M1534" s="59"/>
      <c r="N1534" s="59">
        <f>SUM(M$1420:M1534)</f>
        <v>0</v>
      </c>
      <c r="O1534" s="59">
        <f>SUM(K$1420:K1534)</f>
        <v>1937.5487022420557</v>
      </c>
      <c r="P1534" s="60">
        <v>5.5051920224163504E-2</v>
      </c>
      <c r="Q1534" s="59">
        <f t="shared" si="335"/>
        <v>1937.5487022420557</v>
      </c>
      <c r="R1534" s="57">
        <f t="shared" si="333"/>
        <v>2.6212500000000003</v>
      </c>
      <c r="S1534" s="61">
        <f t="shared" si="341"/>
        <v>0</v>
      </c>
      <c r="T1534" s="43"/>
    </row>
    <row r="1535" spans="1:20" s="22" customFormat="1" x14ac:dyDescent="0.25">
      <c r="A1535" s="43" t="s">
        <v>24</v>
      </c>
      <c r="B1535" s="44">
        <v>10</v>
      </c>
      <c r="C1535" s="44">
        <v>2004</v>
      </c>
      <c r="D1535" s="44" t="str">
        <f t="shared" si="334"/>
        <v>8X1X10/2004</v>
      </c>
      <c r="E1535" s="55">
        <v>90.87</v>
      </c>
      <c r="F1535" s="55">
        <v>1.98</v>
      </c>
      <c r="G1535" s="59">
        <f t="shared" si="329"/>
        <v>3.7140000000000004</v>
      </c>
      <c r="H1535" s="59">
        <f t="shared" si="330"/>
        <v>7.9665300000000006</v>
      </c>
      <c r="I1535" s="59">
        <f t="shared" si="331"/>
        <v>104.53053000000001</v>
      </c>
      <c r="J1535" s="59">
        <f t="shared" si="342"/>
        <v>103.58295414175046</v>
      </c>
      <c r="K1535" s="59">
        <f t="shared" si="332"/>
        <v>-0.94757585824955015</v>
      </c>
      <c r="L1535" s="60">
        <v>4.7500000000000001E-2</v>
      </c>
      <c r="M1535" s="59"/>
      <c r="N1535" s="59">
        <f>SUM(M$1420:M1535)</f>
        <v>0</v>
      </c>
      <c r="O1535" s="59">
        <f>SUM(K$1420:K1535)</f>
        <v>1936.6011263838061</v>
      </c>
      <c r="P1535" s="60">
        <v>1.2526784242624031E-2</v>
      </c>
      <c r="Q1535" s="59">
        <f t="shared" si="335"/>
        <v>1936.6011263838061</v>
      </c>
      <c r="R1535" s="57">
        <f t="shared" si="333"/>
        <v>2.6212500000000003</v>
      </c>
      <c r="S1535" s="61">
        <f t="shared" si="341"/>
        <v>0</v>
      </c>
      <c r="T1535" s="43"/>
    </row>
    <row r="1536" spans="1:20" s="22" customFormat="1" x14ac:dyDescent="0.25">
      <c r="A1536" s="43" t="s">
        <v>24</v>
      </c>
      <c r="B1536" s="44">
        <v>9</v>
      </c>
      <c r="C1536" s="44">
        <v>2004</v>
      </c>
      <c r="D1536" s="44" t="str">
        <f t="shared" si="334"/>
        <v>8X1X9/2004</v>
      </c>
      <c r="E1536" s="55">
        <v>90.87</v>
      </c>
      <c r="F1536" s="55">
        <v>1.98</v>
      </c>
      <c r="G1536" s="59">
        <f t="shared" si="329"/>
        <v>3.7140000000000004</v>
      </c>
      <c r="H1536" s="59">
        <f t="shared" si="330"/>
        <v>7.9665300000000006</v>
      </c>
      <c r="I1536" s="59">
        <f t="shared" si="331"/>
        <v>104.53053000000001</v>
      </c>
      <c r="J1536" s="59">
        <f t="shared" si="342"/>
        <v>105.01621982660295</v>
      </c>
      <c r="K1536" s="59">
        <f t="shared" si="332"/>
        <v>0.48568982660293614</v>
      </c>
      <c r="L1536" s="60">
        <v>4.58E-2</v>
      </c>
      <c r="M1536" s="59"/>
      <c r="N1536" s="59">
        <f>SUM(M$1420:M1536)</f>
        <v>0</v>
      </c>
      <c r="O1536" s="59">
        <f>SUM(K$1420:K1536)</f>
        <v>1937.0868162104091</v>
      </c>
      <c r="P1536" s="60">
        <v>2.6537003461348279E-2</v>
      </c>
      <c r="Q1536" s="59">
        <f t="shared" si="335"/>
        <v>1937.0868162104091</v>
      </c>
      <c r="R1536" s="57">
        <f t="shared" si="333"/>
        <v>2.6212500000000003</v>
      </c>
      <c r="S1536" s="61">
        <f t="shared" si="341"/>
        <v>0</v>
      </c>
      <c r="T1536" s="43"/>
    </row>
    <row r="1537" spans="1:22" s="22" customFormat="1" x14ac:dyDescent="0.25">
      <c r="A1537" s="43" t="s">
        <v>24</v>
      </c>
      <c r="B1537" s="44">
        <v>8</v>
      </c>
      <c r="C1537" s="44">
        <v>2004</v>
      </c>
      <c r="D1537" s="44" t="str">
        <f t="shared" si="334"/>
        <v>8X1X8/2004</v>
      </c>
      <c r="E1537" s="55">
        <v>90.87</v>
      </c>
      <c r="F1537" s="55">
        <v>1.98</v>
      </c>
      <c r="G1537" s="59">
        <f t="shared" si="329"/>
        <v>3.7140000000000004</v>
      </c>
      <c r="H1537" s="59">
        <f t="shared" si="330"/>
        <v>7.9665300000000006</v>
      </c>
      <c r="I1537" s="59">
        <f t="shared" si="331"/>
        <v>104.53053000000001</v>
      </c>
      <c r="J1537" s="59">
        <f t="shared" si="342"/>
        <v>104.594671095764</v>
      </c>
      <c r="K1537" s="59">
        <f t="shared" si="332"/>
        <v>6.41410957639863E-2</v>
      </c>
      <c r="L1537" s="60">
        <v>4.4299999999999999E-2</v>
      </c>
      <c r="M1537" s="59"/>
      <c r="N1537" s="59">
        <f>SUM(M$1420:M1537)</f>
        <v>0</v>
      </c>
      <c r="O1537" s="59">
        <f>SUM(K$1420:K1537)</f>
        <v>1937.150957306173</v>
      </c>
      <c r="P1537" s="60">
        <v>2.2416350749958795E-2</v>
      </c>
      <c r="Q1537" s="59">
        <f t="shared" si="335"/>
        <v>1937.150957306173</v>
      </c>
      <c r="R1537" s="57">
        <f t="shared" si="333"/>
        <v>2.6212500000000003</v>
      </c>
      <c r="S1537" s="61"/>
      <c r="T1537" s="43"/>
    </row>
    <row r="1538" spans="1:22" s="22" customFormat="1" x14ac:dyDescent="0.25">
      <c r="A1538" s="43" t="s">
        <v>25</v>
      </c>
      <c r="B1538" s="44">
        <v>5</v>
      </c>
      <c r="C1538" s="44">
        <v>2014</v>
      </c>
      <c r="D1538" s="44" t="str">
        <f t="shared" si="334"/>
        <v>8X2X5/2014</v>
      </c>
      <c r="E1538" s="55">
        <v>183.74</v>
      </c>
      <c r="F1538" s="55">
        <v>3.56</v>
      </c>
      <c r="G1538" s="59">
        <f t="shared" si="329"/>
        <v>7.4920000000000009</v>
      </c>
      <c r="H1538" s="59">
        <f t="shared" si="330"/>
        <v>16.070340000000002</v>
      </c>
      <c r="I1538" s="59">
        <f t="shared" si="331"/>
        <v>210.86234000000002</v>
      </c>
      <c r="J1538" s="59">
        <f t="shared" si="342"/>
        <v>276.42234943552171</v>
      </c>
      <c r="K1538" s="59">
        <f t="shared" si="332"/>
        <v>65.560009435521692</v>
      </c>
      <c r="L1538" s="60">
        <v>3.2500000000000001E-2</v>
      </c>
      <c r="M1538" s="59"/>
      <c r="N1538" s="59">
        <f>SUM(M$1538:M1538)</f>
        <v>0</v>
      </c>
      <c r="O1538" s="59">
        <f>SUM(K$1538:K1538)</f>
        <v>65.560009435521692</v>
      </c>
      <c r="P1538" s="60">
        <v>0.3363130128956624</v>
      </c>
      <c r="Q1538" s="59">
        <f t="shared" si="335"/>
        <v>65.560009435521692</v>
      </c>
      <c r="R1538" s="57">
        <f t="shared" si="333"/>
        <v>2.650096153846154</v>
      </c>
      <c r="S1538" s="61">
        <f>R1538/R1539-1</f>
        <v>0</v>
      </c>
      <c r="T1538" s="43"/>
    </row>
    <row r="1539" spans="1:22" s="22" customFormat="1" x14ac:dyDescent="0.25">
      <c r="A1539" s="43" t="s">
        <v>25</v>
      </c>
      <c r="B1539" s="44">
        <v>4</v>
      </c>
      <c r="C1539" s="44">
        <v>2014</v>
      </c>
      <c r="D1539" s="44" t="str">
        <f t="shared" si="334"/>
        <v>8X2X4/2014</v>
      </c>
      <c r="E1539" s="55">
        <v>183.74</v>
      </c>
      <c r="F1539" s="55">
        <v>3.56</v>
      </c>
      <c r="G1539" s="59">
        <f t="shared" si="329"/>
        <v>7.4920000000000009</v>
      </c>
      <c r="H1539" s="59">
        <f t="shared" si="330"/>
        <v>16.070340000000002</v>
      </c>
      <c r="I1539" s="59">
        <f t="shared" si="331"/>
        <v>210.86234000000002</v>
      </c>
      <c r="J1539" s="59">
        <f t="shared" si="342"/>
        <v>276.24047268405627</v>
      </c>
      <c r="K1539" s="59">
        <f t="shared" si="332"/>
        <v>65.378132684056254</v>
      </c>
      <c r="L1539" s="60">
        <v>3.2500000000000001E-2</v>
      </c>
      <c r="M1539" s="59"/>
      <c r="N1539" s="59">
        <f>SUM(M$1538:M1539)</f>
        <v>0</v>
      </c>
      <c r="O1539" s="59">
        <f>SUM(K$1538:K1539)</f>
        <v>130.93814211957795</v>
      </c>
      <c r="P1539" s="60">
        <v>0.33543376318874563</v>
      </c>
      <c r="Q1539" s="59">
        <f t="shared" si="335"/>
        <v>130.93814211957795</v>
      </c>
      <c r="R1539" s="57">
        <f t="shared" si="333"/>
        <v>2.650096153846154</v>
      </c>
      <c r="S1539" s="61">
        <f t="shared" ref="S1539:S1546" si="343">R1539/R1540-1</f>
        <v>0</v>
      </c>
      <c r="T1539" s="43"/>
    </row>
    <row r="1540" spans="1:22" s="22" customFormat="1" x14ac:dyDescent="0.25">
      <c r="A1540" s="43" t="s">
        <v>25</v>
      </c>
      <c r="B1540" s="44">
        <v>3</v>
      </c>
      <c r="C1540" s="44">
        <v>2014</v>
      </c>
      <c r="D1540" s="44" t="str">
        <f t="shared" si="334"/>
        <v>8X2X3/2014</v>
      </c>
      <c r="E1540" s="55">
        <v>183.74</v>
      </c>
      <c r="F1540" s="55">
        <v>3.56</v>
      </c>
      <c r="G1540" s="59">
        <f t="shared" ref="G1540:G1603" si="344">(E1540+F1540)*0.04</f>
        <v>7.4920000000000009</v>
      </c>
      <c r="H1540" s="59">
        <f t="shared" ref="H1540:H1603" si="345">SUM(E1540:G1540)*0.0825</f>
        <v>16.070340000000002</v>
      </c>
      <c r="I1540" s="59">
        <f t="shared" ref="I1540:I1603" si="346">SUM(E1540:H1540)</f>
        <v>210.86234000000002</v>
      </c>
      <c r="J1540" s="59">
        <f t="shared" si="342"/>
        <v>274.75514588042205</v>
      </c>
      <c r="K1540" s="59">
        <f t="shared" ref="K1540:K1603" si="347">J1540-I1540</f>
        <v>63.892805880422031</v>
      </c>
      <c r="L1540" s="60">
        <v>3.2500000000000001E-2</v>
      </c>
      <c r="M1540" s="59"/>
      <c r="N1540" s="59">
        <f>SUM(M$1538:M1540)</f>
        <v>0</v>
      </c>
      <c r="O1540" s="59">
        <f>SUM(K$1538:K1540)</f>
        <v>194.83094799999998</v>
      </c>
      <c r="P1540" s="60">
        <v>0.32825322391559203</v>
      </c>
      <c r="Q1540" s="59">
        <f t="shared" si="335"/>
        <v>194.83094799999998</v>
      </c>
      <c r="R1540" s="57">
        <f t="shared" ref="R1540:R1603" si="348">E1540/(LEFT(A1540,1)*RIGHT(A1540,1)*52/12)</f>
        <v>2.650096153846154</v>
      </c>
      <c r="S1540" s="61">
        <f t="shared" si="343"/>
        <v>0</v>
      </c>
      <c r="T1540" s="43" t="s">
        <v>45</v>
      </c>
      <c r="V1540" s="25">
        <f>J1540*2</f>
        <v>549.5102917608441</v>
      </c>
    </row>
    <row r="1541" spans="1:22" s="22" customFormat="1" x14ac:dyDescent="0.25">
      <c r="A1541" s="43" t="s">
        <v>25</v>
      </c>
      <c r="B1541" s="44">
        <v>2</v>
      </c>
      <c r="C1541" s="44">
        <v>2014</v>
      </c>
      <c r="D1541" s="44" t="str">
        <f t="shared" ref="D1541:D1604" si="349">A1541&amp;"X"&amp;B1541&amp;"/"&amp;C1541</f>
        <v>8X2X2/2014</v>
      </c>
      <c r="E1541" s="55">
        <v>183.74</v>
      </c>
      <c r="F1541" s="55">
        <v>3.56</v>
      </c>
      <c r="G1541" s="59">
        <f t="shared" si="344"/>
        <v>7.4920000000000009</v>
      </c>
      <c r="H1541" s="59">
        <f t="shared" si="345"/>
        <v>16.070340000000002</v>
      </c>
      <c r="I1541" s="59">
        <f t="shared" si="346"/>
        <v>210.86234000000002</v>
      </c>
      <c r="J1541" s="59">
        <f t="shared" si="342"/>
        <v>274.60358192086755</v>
      </c>
      <c r="K1541" s="59">
        <f t="shared" si="347"/>
        <v>63.741241920867537</v>
      </c>
      <c r="L1541" s="60">
        <v>3.2500000000000001E-2</v>
      </c>
      <c r="M1541" s="59"/>
      <c r="N1541" s="59">
        <f>SUM(M$1538:M1541)</f>
        <v>0</v>
      </c>
      <c r="O1541" s="59">
        <f>SUM(K$1538:K1541)</f>
        <v>258.57218992086752</v>
      </c>
      <c r="P1541" s="60">
        <v>0.32752051582649477</v>
      </c>
      <c r="Q1541" s="59">
        <f t="shared" ref="Q1541:Q1604" si="350">O1541+N1541</f>
        <v>258.57218992086752</v>
      </c>
      <c r="R1541" s="57">
        <f t="shared" si="348"/>
        <v>2.650096153846154</v>
      </c>
      <c r="S1541" s="61">
        <f t="shared" si="343"/>
        <v>0</v>
      </c>
      <c r="T1541" s="43"/>
    </row>
    <row r="1542" spans="1:22" s="22" customFormat="1" x14ac:dyDescent="0.25">
      <c r="A1542" s="43" t="s">
        <v>25</v>
      </c>
      <c r="B1542" s="44">
        <v>1</v>
      </c>
      <c r="C1542" s="44">
        <v>2014</v>
      </c>
      <c r="D1542" s="44" t="str">
        <f t="shared" si="349"/>
        <v>8X2X1/2014</v>
      </c>
      <c r="E1542" s="55">
        <v>183.74</v>
      </c>
      <c r="F1542" s="55">
        <v>3.56</v>
      </c>
      <c r="G1542" s="59">
        <f t="shared" si="344"/>
        <v>7.4920000000000009</v>
      </c>
      <c r="H1542" s="59">
        <f t="shared" si="345"/>
        <v>16.070340000000002</v>
      </c>
      <c r="I1542" s="59">
        <f t="shared" si="346"/>
        <v>210.86234000000002</v>
      </c>
      <c r="J1542" s="59">
        <f t="shared" si="342"/>
        <v>273.84576212309503</v>
      </c>
      <c r="K1542" s="59">
        <f t="shared" si="347"/>
        <v>62.983422123095011</v>
      </c>
      <c r="L1542" s="60">
        <v>3.2500000000000001E-2</v>
      </c>
      <c r="M1542" s="59"/>
      <c r="N1542" s="59">
        <f>SUM(M$1538:M1542)</f>
        <v>0</v>
      </c>
      <c r="O1542" s="59">
        <f>SUM(K$1538:K1542)</f>
        <v>321.55561204396253</v>
      </c>
      <c r="P1542" s="60">
        <v>0.32385697538100827</v>
      </c>
      <c r="Q1542" s="59">
        <f t="shared" si="350"/>
        <v>321.55561204396253</v>
      </c>
      <c r="R1542" s="57">
        <f t="shared" si="348"/>
        <v>2.650096153846154</v>
      </c>
      <c r="S1542" s="61">
        <f t="shared" si="343"/>
        <v>0</v>
      </c>
      <c r="T1542" s="43"/>
    </row>
    <row r="1543" spans="1:22" s="22" customFormat="1" x14ac:dyDescent="0.25">
      <c r="A1543" s="43" t="s">
        <v>25</v>
      </c>
      <c r="B1543" s="44">
        <v>12</v>
      </c>
      <c r="C1543" s="44">
        <v>2013</v>
      </c>
      <c r="D1543" s="44" t="str">
        <f t="shared" si="349"/>
        <v>8X2X12/2013</v>
      </c>
      <c r="E1543" s="55">
        <v>183.74</v>
      </c>
      <c r="F1543" s="55">
        <v>3.56</v>
      </c>
      <c r="G1543" s="59">
        <f t="shared" si="344"/>
        <v>7.4920000000000009</v>
      </c>
      <c r="H1543" s="59">
        <f t="shared" si="345"/>
        <v>16.070340000000002</v>
      </c>
      <c r="I1543" s="59">
        <f t="shared" si="346"/>
        <v>210.86234000000002</v>
      </c>
      <c r="J1543" s="59">
        <f t="shared" si="342"/>
        <v>274.45201796131306</v>
      </c>
      <c r="K1543" s="59">
        <f t="shared" si="347"/>
        <v>63.589677961313043</v>
      </c>
      <c r="L1543" s="60">
        <v>3.2500000000000001E-2</v>
      </c>
      <c r="M1543" s="59"/>
      <c r="N1543" s="59">
        <f>SUM(M$1538:M1543)</f>
        <v>0</v>
      </c>
      <c r="O1543" s="59">
        <f>SUM(K$1538:K1543)</f>
        <v>385.14529000527557</v>
      </c>
      <c r="P1543" s="60">
        <v>0.32678780773739746</v>
      </c>
      <c r="Q1543" s="59">
        <f t="shared" si="350"/>
        <v>385.14529000527557</v>
      </c>
      <c r="R1543" s="57">
        <f t="shared" si="348"/>
        <v>2.650096153846154</v>
      </c>
      <c r="S1543" s="61">
        <f t="shared" si="343"/>
        <v>0</v>
      </c>
      <c r="T1543" s="43"/>
    </row>
    <row r="1544" spans="1:22" s="22" customFormat="1" x14ac:dyDescent="0.25">
      <c r="A1544" s="43" t="s">
        <v>25</v>
      </c>
      <c r="B1544" s="44">
        <v>11</v>
      </c>
      <c r="C1544" s="44">
        <v>2013</v>
      </c>
      <c r="D1544" s="44" t="str">
        <f t="shared" si="349"/>
        <v>8X2X11/2013</v>
      </c>
      <c r="E1544" s="55">
        <v>183.74</v>
      </c>
      <c r="F1544" s="55">
        <v>3.56</v>
      </c>
      <c r="G1544" s="59">
        <f t="shared" si="344"/>
        <v>7.4920000000000009</v>
      </c>
      <c r="H1544" s="59">
        <f t="shared" si="345"/>
        <v>16.070340000000002</v>
      </c>
      <c r="I1544" s="59">
        <f t="shared" si="346"/>
        <v>210.86234000000002</v>
      </c>
      <c r="J1544" s="59">
        <f t="shared" si="342"/>
        <v>275.81609359730368</v>
      </c>
      <c r="K1544" s="59">
        <f t="shared" si="347"/>
        <v>64.95375359730366</v>
      </c>
      <c r="L1544" s="60">
        <v>3.2500000000000001E-2</v>
      </c>
      <c r="M1544" s="59"/>
      <c r="N1544" s="59">
        <f>SUM(M$1538:M1544)</f>
        <v>0</v>
      </c>
      <c r="O1544" s="59">
        <f>SUM(K$1538:K1544)</f>
        <v>450.09904360257923</v>
      </c>
      <c r="P1544" s="60">
        <v>0.33338218053927315</v>
      </c>
      <c r="Q1544" s="59">
        <f t="shared" si="350"/>
        <v>450.09904360257923</v>
      </c>
      <c r="R1544" s="57">
        <f t="shared" si="348"/>
        <v>2.650096153846154</v>
      </c>
      <c r="S1544" s="61">
        <f t="shared" si="343"/>
        <v>0</v>
      </c>
      <c r="T1544" s="43"/>
    </row>
    <row r="1545" spans="1:22" s="22" customFormat="1" x14ac:dyDescent="0.25">
      <c r="A1545" s="43" t="s">
        <v>25</v>
      </c>
      <c r="B1545" s="44">
        <v>10</v>
      </c>
      <c r="C1545" s="44">
        <v>2013</v>
      </c>
      <c r="D1545" s="44" t="str">
        <f t="shared" si="349"/>
        <v>8X2X10/2013</v>
      </c>
      <c r="E1545" s="55">
        <v>183.74</v>
      </c>
      <c r="F1545" s="55">
        <v>3.56</v>
      </c>
      <c r="G1545" s="59">
        <f t="shared" si="344"/>
        <v>7.4920000000000009</v>
      </c>
      <c r="H1545" s="59">
        <f t="shared" si="345"/>
        <v>16.070340000000002</v>
      </c>
      <c r="I1545" s="59">
        <f t="shared" si="346"/>
        <v>210.86234000000002</v>
      </c>
      <c r="J1545" s="59">
        <f t="shared" si="342"/>
        <v>274.75514588042205</v>
      </c>
      <c r="K1545" s="59">
        <f t="shared" si="347"/>
        <v>63.892805880422031</v>
      </c>
      <c r="L1545" s="60">
        <v>3.2500000000000001E-2</v>
      </c>
      <c r="M1545" s="59"/>
      <c r="N1545" s="59">
        <f>SUM(M$1538:M1545)</f>
        <v>0</v>
      </c>
      <c r="O1545" s="59">
        <f>SUM(K$1538:K1545)</f>
        <v>513.99184948300126</v>
      </c>
      <c r="P1545" s="60">
        <v>0.32825322391559203</v>
      </c>
      <c r="Q1545" s="59">
        <f t="shared" si="350"/>
        <v>513.99184948300126</v>
      </c>
      <c r="R1545" s="57">
        <f t="shared" si="348"/>
        <v>2.650096153846154</v>
      </c>
      <c r="S1545" s="61">
        <f t="shared" si="343"/>
        <v>3.2943557454463868E-2</v>
      </c>
      <c r="T1545" s="43"/>
    </row>
    <row r="1546" spans="1:22" s="22" customFormat="1" x14ac:dyDescent="0.25">
      <c r="A1546" s="43" t="s">
        <v>25</v>
      </c>
      <c r="B1546" s="44">
        <v>9</v>
      </c>
      <c r="C1546" s="44">
        <v>2013</v>
      </c>
      <c r="D1546" s="44" t="str">
        <f t="shared" si="349"/>
        <v>8X2X9/2013</v>
      </c>
      <c r="E1546" s="55">
        <v>177.88</v>
      </c>
      <c r="F1546" s="55">
        <v>3.56</v>
      </c>
      <c r="G1546" s="59">
        <f t="shared" si="344"/>
        <v>7.2576000000000001</v>
      </c>
      <c r="H1546" s="59">
        <f t="shared" si="345"/>
        <v>15.567552000000001</v>
      </c>
      <c r="I1546" s="59">
        <f t="shared" si="346"/>
        <v>204.265152</v>
      </c>
      <c r="J1546" s="59">
        <f t="shared" si="342"/>
        <v>265.97904712322133</v>
      </c>
      <c r="K1546" s="59">
        <f t="shared" si="347"/>
        <v>61.713895123221334</v>
      </c>
      <c r="L1546" s="60">
        <v>3.2500000000000001E-2</v>
      </c>
      <c r="M1546" s="59"/>
      <c r="N1546" s="59">
        <f>SUM(M$1538:M1546)</f>
        <v>0</v>
      </c>
      <c r="O1546" s="59">
        <f>SUM(K$1538:K1546)</f>
        <v>575.70574460622265</v>
      </c>
      <c r="P1546" s="60">
        <v>0.3281864971238268</v>
      </c>
      <c r="Q1546" s="59">
        <f t="shared" si="350"/>
        <v>575.70574460622265</v>
      </c>
      <c r="R1546" s="57">
        <f t="shared" si="348"/>
        <v>2.565576923076923</v>
      </c>
      <c r="S1546" s="61">
        <f t="shared" si="343"/>
        <v>0</v>
      </c>
      <c r="T1546" s="43"/>
    </row>
    <row r="1547" spans="1:22" s="22" customFormat="1" x14ac:dyDescent="0.25">
      <c r="A1547" s="43" t="s">
        <v>25</v>
      </c>
      <c r="B1547" s="44">
        <v>8</v>
      </c>
      <c r="C1547" s="44">
        <v>2013</v>
      </c>
      <c r="D1547" s="44" t="str">
        <f t="shared" si="349"/>
        <v>8X2X8/2013</v>
      </c>
      <c r="E1547" s="55">
        <v>177.88</v>
      </c>
      <c r="F1547" s="55">
        <v>3.56</v>
      </c>
      <c r="G1547" s="59">
        <f t="shared" si="344"/>
        <v>7.2576000000000001</v>
      </c>
      <c r="H1547" s="59">
        <f t="shared" si="345"/>
        <v>15.567552000000001</v>
      </c>
      <c r="I1547" s="59">
        <f t="shared" si="346"/>
        <v>204.265152</v>
      </c>
      <c r="J1547" s="59">
        <f t="shared" si="342"/>
        <v>259.21892317650622</v>
      </c>
      <c r="K1547" s="59">
        <f t="shared" si="347"/>
        <v>54.953771176506223</v>
      </c>
      <c r="L1547" s="60">
        <v>3.2500000000000001E-2</v>
      </c>
      <c r="M1547" s="59"/>
      <c r="N1547" s="59">
        <f>SUM(M$1538:M1547)</f>
        <v>0</v>
      </c>
      <c r="O1547" s="59">
        <f>SUM(K$1538:K1547)</f>
        <v>630.65951578272893</v>
      </c>
      <c r="P1547" s="60">
        <v>0.29442930669088707</v>
      </c>
      <c r="Q1547" s="59">
        <f t="shared" si="350"/>
        <v>630.65951578272893</v>
      </c>
      <c r="R1547" s="57">
        <f t="shared" si="348"/>
        <v>2.565576923076923</v>
      </c>
      <c r="S1547" s="61"/>
      <c r="T1547" s="43"/>
    </row>
    <row r="1548" spans="1:22" s="22" customFormat="1" x14ac:dyDescent="0.25">
      <c r="A1548" s="43" t="s">
        <v>25</v>
      </c>
      <c r="B1548" s="44">
        <v>7</v>
      </c>
      <c r="C1548" s="44">
        <v>2013</v>
      </c>
      <c r="D1548" s="44" t="str">
        <f t="shared" si="349"/>
        <v>8X2X7/2013</v>
      </c>
      <c r="E1548" s="55">
        <v>177.88</v>
      </c>
      <c r="F1548" s="55">
        <v>3.56</v>
      </c>
      <c r="G1548" s="59">
        <f t="shared" si="344"/>
        <v>7.2576000000000001</v>
      </c>
      <c r="H1548" s="59">
        <f t="shared" si="345"/>
        <v>15.567552000000001</v>
      </c>
      <c r="I1548" s="59">
        <f t="shared" si="346"/>
        <v>204.265152</v>
      </c>
      <c r="J1548" s="59">
        <f t="shared" si="342"/>
        <v>259.61301111958824</v>
      </c>
      <c r="K1548" s="59">
        <f t="shared" si="347"/>
        <v>55.347859119588236</v>
      </c>
      <c r="L1548" s="60">
        <v>3.2500000000000001E-2</v>
      </c>
      <c r="M1548" s="59"/>
      <c r="N1548" s="59">
        <f>SUM(M$1538:M1548)</f>
        <v>0</v>
      </c>
      <c r="O1548" s="59">
        <f>SUM(K$1538:K1548)</f>
        <v>686.00737490231722</v>
      </c>
      <c r="P1548" s="60">
        <v>0.2963972146533454</v>
      </c>
      <c r="Q1548" s="59">
        <f t="shared" si="350"/>
        <v>686.00737490231722</v>
      </c>
      <c r="R1548" s="57">
        <f t="shared" si="348"/>
        <v>2.565576923076923</v>
      </c>
      <c r="S1548" s="61">
        <f>R1548/R1549-1</f>
        <v>0</v>
      </c>
      <c r="T1548" s="43"/>
    </row>
    <row r="1549" spans="1:22" s="22" customFormat="1" x14ac:dyDescent="0.25">
      <c r="A1549" s="43" t="s">
        <v>25</v>
      </c>
      <c r="B1549" s="44">
        <v>6</v>
      </c>
      <c r="C1549" s="44">
        <v>2013</v>
      </c>
      <c r="D1549" s="44" t="str">
        <f t="shared" si="349"/>
        <v>8X2X6/2013</v>
      </c>
      <c r="E1549" s="55">
        <v>177.88</v>
      </c>
      <c r="F1549" s="55">
        <v>3.56</v>
      </c>
      <c r="G1549" s="59">
        <f t="shared" si="344"/>
        <v>7.2576000000000001</v>
      </c>
      <c r="H1549" s="59">
        <f t="shared" si="345"/>
        <v>15.567552000000001</v>
      </c>
      <c r="I1549" s="59">
        <f t="shared" si="346"/>
        <v>204.265152</v>
      </c>
      <c r="J1549" s="59">
        <f t="shared" si="342"/>
        <v>260.88621832031487</v>
      </c>
      <c r="K1549" s="59">
        <f t="shared" si="347"/>
        <v>56.621066320314867</v>
      </c>
      <c r="L1549" s="60">
        <v>3.2500000000000001E-2</v>
      </c>
      <c r="M1549" s="59"/>
      <c r="N1549" s="59">
        <f>SUM(M$1538:M1549)</f>
        <v>0</v>
      </c>
      <c r="O1549" s="59">
        <f>SUM(K$1538:K1549)</f>
        <v>742.62844122263209</v>
      </c>
      <c r="P1549" s="60">
        <v>0.30275507114744171</v>
      </c>
      <c r="Q1549" s="59">
        <f t="shared" si="350"/>
        <v>742.62844122263209</v>
      </c>
      <c r="R1549" s="57">
        <f t="shared" si="348"/>
        <v>2.565576923076923</v>
      </c>
      <c r="S1549" s="61">
        <f t="shared" ref="S1549:S1556" si="351">R1549/R1550-1</f>
        <v>0</v>
      </c>
      <c r="T1549" s="43"/>
    </row>
    <row r="1550" spans="1:22" s="22" customFormat="1" x14ac:dyDescent="0.25">
      <c r="A1550" s="43" t="s">
        <v>25</v>
      </c>
      <c r="B1550" s="44">
        <v>5</v>
      </c>
      <c r="C1550" s="44">
        <v>2013</v>
      </c>
      <c r="D1550" s="44" t="str">
        <f t="shared" si="349"/>
        <v>8X2X5/2013</v>
      </c>
      <c r="E1550" s="55">
        <v>177.88</v>
      </c>
      <c r="F1550" s="55">
        <v>3.56</v>
      </c>
      <c r="G1550" s="59">
        <f t="shared" si="344"/>
        <v>7.2576000000000001</v>
      </c>
      <c r="H1550" s="59">
        <f t="shared" si="345"/>
        <v>15.567552000000001</v>
      </c>
      <c r="I1550" s="59">
        <f t="shared" si="346"/>
        <v>204.265152</v>
      </c>
      <c r="J1550" s="59">
        <f t="shared" si="342"/>
        <v>262.70508574992431</v>
      </c>
      <c r="K1550" s="59">
        <f t="shared" si="347"/>
        <v>58.439933749924307</v>
      </c>
      <c r="L1550" s="60">
        <v>3.2500000000000001E-2</v>
      </c>
      <c r="M1550" s="59"/>
      <c r="N1550" s="59">
        <f>SUM(M$1538:M1550)</f>
        <v>0</v>
      </c>
      <c r="O1550" s="59">
        <f>SUM(K$1538:K1550)</f>
        <v>801.0683749725564</v>
      </c>
      <c r="P1550" s="60">
        <v>0.31183772328186499</v>
      </c>
      <c r="Q1550" s="59">
        <f t="shared" si="350"/>
        <v>801.0683749725564</v>
      </c>
      <c r="R1550" s="57">
        <f t="shared" si="348"/>
        <v>2.565576923076923</v>
      </c>
      <c r="S1550" s="61">
        <f t="shared" si="351"/>
        <v>0</v>
      </c>
      <c r="T1550" s="43"/>
    </row>
    <row r="1551" spans="1:22" s="22" customFormat="1" x14ac:dyDescent="0.25">
      <c r="A1551" s="43" t="s">
        <v>25</v>
      </c>
      <c r="B1551" s="44">
        <v>4</v>
      </c>
      <c r="C1551" s="44">
        <v>2013</v>
      </c>
      <c r="D1551" s="44" t="str">
        <f t="shared" si="349"/>
        <v>8X2X4/2013</v>
      </c>
      <c r="E1551" s="55">
        <v>177.88</v>
      </c>
      <c r="F1551" s="55">
        <v>3.56</v>
      </c>
      <c r="G1551" s="59">
        <f t="shared" si="344"/>
        <v>7.2576000000000001</v>
      </c>
      <c r="H1551" s="59">
        <f t="shared" si="345"/>
        <v>15.567552000000001</v>
      </c>
      <c r="I1551" s="59">
        <f t="shared" si="346"/>
        <v>204.265152</v>
      </c>
      <c r="J1551" s="59">
        <f t="shared" si="342"/>
        <v>262.97791586436574</v>
      </c>
      <c r="K1551" s="59">
        <f t="shared" si="347"/>
        <v>58.712763864365741</v>
      </c>
      <c r="L1551" s="60">
        <v>3.2500000000000001E-2</v>
      </c>
      <c r="M1551" s="59"/>
      <c r="N1551" s="59">
        <f>SUM(M$1538:M1551)</f>
        <v>0</v>
      </c>
      <c r="O1551" s="59">
        <f>SUM(K$1538:K1551)</f>
        <v>859.78113883692208</v>
      </c>
      <c r="P1551" s="60">
        <v>0.31320012110202849</v>
      </c>
      <c r="Q1551" s="59">
        <f t="shared" si="350"/>
        <v>859.78113883692208</v>
      </c>
      <c r="R1551" s="57">
        <f t="shared" si="348"/>
        <v>2.565576923076923</v>
      </c>
      <c r="S1551" s="61">
        <f t="shared" si="351"/>
        <v>0</v>
      </c>
      <c r="T1551" s="43"/>
    </row>
    <row r="1552" spans="1:22" s="22" customFormat="1" x14ac:dyDescent="0.25">
      <c r="A1552" s="43" t="s">
        <v>25</v>
      </c>
      <c r="B1552" s="44">
        <v>3</v>
      </c>
      <c r="C1552" s="44">
        <v>2013</v>
      </c>
      <c r="D1552" s="44" t="str">
        <f t="shared" si="349"/>
        <v>8X2X3/2013</v>
      </c>
      <c r="E1552" s="55">
        <v>177.88</v>
      </c>
      <c r="F1552" s="55">
        <v>3.56</v>
      </c>
      <c r="G1552" s="59">
        <f t="shared" si="344"/>
        <v>7.2576000000000001</v>
      </c>
      <c r="H1552" s="59">
        <f t="shared" si="345"/>
        <v>15.567552000000001</v>
      </c>
      <c r="I1552" s="59">
        <f t="shared" si="346"/>
        <v>204.265152</v>
      </c>
      <c r="J1552" s="59">
        <f t="shared" si="342"/>
        <v>259.97678460551009</v>
      </c>
      <c r="K1552" s="59">
        <f t="shared" si="347"/>
        <v>55.71163260551009</v>
      </c>
      <c r="L1552" s="60">
        <v>3.2500000000000001E-2</v>
      </c>
      <c r="M1552" s="59"/>
      <c r="N1552" s="59">
        <f>SUM(M$1538:M1552)</f>
        <v>0</v>
      </c>
      <c r="O1552" s="59">
        <f>SUM(K$1538:K1552)</f>
        <v>915.49277144243217</v>
      </c>
      <c r="P1552" s="60">
        <v>0.29821374508023007</v>
      </c>
      <c r="Q1552" s="59">
        <f t="shared" si="350"/>
        <v>915.49277144243217</v>
      </c>
      <c r="R1552" s="57">
        <f t="shared" si="348"/>
        <v>2.565576923076923</v>
      </c>
      <c r="S1552" s="61">
        <f t="shared" si="351"/>
        <v>0</v>
      </c>
      <c r="T1552" s="43"/>
    </row>
    <row r="1553" spans="1:20" s="22" customFormat="1" x14ac:dyDescent="0.25">
      <c r="A1553" s="43" t="s">
        <v>25</v>
      </c>
      <c r="B1553" s="44">
        <v>2</v>
      </c>
      <c r="C1553" s="44">
        <v>2013</v>
      </c>
      <c r="D1553" s="44" t="str">
        <f t="shared" si="349"/>
        <v>8X2X2/2013</v>
      </c>
      <c r="E1553" s="55">
        <v>177.88</v>
      </c>
      <c r="F1553" s="55">
        <v>3.56</v>
      </c>
      <c r="G1553" s="59">
        <f t="shared" si="344"/>
        <v>7.2576000000000001</v>
      </c>
      <c r="H1553" s="59">
        <f t="shared" si="345"/>
        <v>15.567552000000001</v>
      </c>
      <c r="I1553" s="59">
        <f t="shared" si="346"/>
        <v>204.265152</v>
      </c>
      <c r="J1553" s="59">
        <f t="shared" si="342"/>
        <v>261.28030626339694</v>
      </c>
      <c r="K1553" s="59">
        <f t="shared" si="347"/>
        <v>57.015154263396937</v>
      </c>
      <c r="L1553" s="60">
        <v>3.2500000000000001E-2</v>
      </c>
      <c r="M1553" s="59"/>
      <c r="N1553" s="59">
        <f>SUM(M$1538:M1553)</f>
        <v>0</v>
      </c>
      <c r="O1553" s="59">
        <f>SUM(K$1538:K1553)</f>
        <v>972.50792570582917</v>
      </c>
      <c r="P1553" s="60">
        <v>0.30472297910990004</v>
      </c>
      <c r="Q1553" s="59">
        <f t="shared" si="350"/>
        <v>972.50792570582917</v>
      </c>
      <c r="R1553" s="57">
        <f t="shared" si="348"/>
        <v>2.565576923076923</v>
      </c>
      <c r="S1553" s="61">
        <f t="shared" si="351"/>
        <v>0</v>
      </c>
      <c r="T1553" s="43"/>
    </row>
    <row r="1554" spans="1:20" s="22" customFormat="1" x14ac:dyDescent="0.25">
      <c r="A1554" s="43" t="s">
        <v>25</v>
      </c>
      <c r="B1554" s="44">
        <v>1</v>
      </c>
      <c r="C1554" s="44">
        <v>2013</v>
      </c>
      <c r="D1554" s="44" t="str">
        <f t="shared" si="349"/>
        <v>8X2X1/2013</v>
      </c>
      <c r="E1554" s="55">
        <v>177.88</v>
      </c>
      <c r="F1554" s="55">
        <v>3.56</v>
      </c>
      <c r="G1554" s="59">
        <f t="shared" si="344"/>
        <v>7.2576000000000001</v>
      </c>
      <c r="H1554" s="59">
        <f t="shared" si="345"/>
        <v>15.567552000000001</v>
      </c>
      <c r="I1554" s="59">
        <f t="shared" si="346"/>
        <v>204.265152</v>
      </c>
      <c r="J1554" s="59">
        <f t="shared" si="342"/>
        <v>261.40156409203757</v>
      </c>
      <c r="K1554" s="59">
        <f t="shared" si="347"/>
        <v>57.136412092037574</v>
      </c>
      <c r="L1554" s="60">
        <v>3.2500000000000001E-2</v>
      </c>
      <c r="M1554" s="59"/>
      <c r="N1554" s="59">
        <f>SUM(M$1538:M1554)</f>
        <v>0</v>
      </c>
      <c r="O1554" s="59">
        <f>SUM(K$1538:K1554)</f>
        <v>1029.6443377978667</v>
      </c>
      <c r="P1554" s="60">
        <v>0.30532848925219497</v>
      </c>
      <c r="Q1554" s="59">
        <f t="shared" si="350"/>
        <v>1029.6443377978667</v>
      </c>
      <c r="R1554" s="57">
        <f t="shared" si="348"/>
        <v>2.565576923076923</v>
      </c>
      <c r="S1554" s="61">
        <f t="shared" si="351"/>
        <v>0</v>
      </c>
      <c r="T1554" s="43"/>
    </row>
    <row r="1555" spans="1:20" s="22" customFormat="1" x14ac:dyDescent="0.25">
      <c r="A1555" s="43" t="s">
        <v>25</v>
      </c>
      <c r="B1555" s="44">
        <v>12</v>
      </c>
      <c r="C1555" s="44">
        <v>2012</v>
      </c>
      <c r="D1555" s="44" t="str">
        <f t="shared" si="349"/>
        <v>8X2X12/2012</v>
      </c>
      <c r="E1555" s="55">
        <v>177.88</v>
      </c>
      <c r="F1555" s="55">
        <v>3.56</v>
      </c>
      <c r="G1555" s="59">
        <f t="shared" si="344"/>
        <v>7.2576000000000001</v>
      </c>
      <c r="H1555" s="59">
        <f t="shared" si="345"/>
        <v>15.567552000000001</v>
      </c>
      <c r="I1555" s="59">
        <f t="shared" si="346"/>
        <v>204.265152</v>
      </c>
      <c r="J1555" s="59">
        <f t="shared" si="342"/>
        <v>262.97791586436574</v>
      </c>
      <c r="K1555" s="59">
        <f t="shared" si="347"/>
        <v>58.712763864365741</v>
      </c>
      <c r="L1555" s="60">
        <v>3.2500000000000001E-2</v>
      </c>
      <c r="M1555" s="59"/>
      <c r="N1555" s="59">
        <f>SUM(M$1538:M1555)</f>
        <v>0</v>
      </c>
      <c r="O1555" s="59">
        <f>SUM(K$1538:K1555)</f>
        <v>1088.3571016622325</v>
      </c>
      <c r="P1555" s="60">
        <v>0.31320012110202849</v>
      </c>
      <c r="Q1555" s="59">
        <f t="shared" si="350"/>
        <v>1088.3571016622325</v>
      </c>
      <c r="R1555" s="57">
        <f t="shared" si="348"/>
        <v>2.565576923076923</v>
      </c>
      <c r="S1555" s="61">
        <f t="shared" si="351"/>
        <v>0</v>
      </c>
      <c r="T1555" s="43"/>
    </row>
    <row r="1556" spans="1:20" s="22" customFormat="1" x14ac:dyDescent="0.25">
      <c r="A1556" s="43" t="s">
        <v>25</v>
      </c>
      <c r="B1556" s="44">
        <v>11</v>
      </c>
      <c r="C1556" s="44">
        <v>2012</v>
      </c>
      <c r="D1556" s="44" t="str">
        <f t="shared" si="349"/>
        <v>8X2X11/2012</v>
      </c>
      <c r="E1556" s="55">
        <v>177.88</v>
      </c>
      <c r="F1556" s="55">
        <v>3.56</v>
      </c>
      <c r="G1556" s="59">
        <f t="shared" si="344"/>
        <v>7.2576000000000001</v>
      </c>
      <c r="H1556" s="59">
        <f t="shared" si="345"/>
        <v>15.567552000000001</v>
      </c>
      <c r="I1556" s="59">
        <f t="shared" si="346"/>
        <v>204.265152</v>
      </c>
      <c r="J1556" s="59">
        <f t="shared" si="342"/>
        <v>253.39854740175599</v>
      </c>
      <c r="K1556" s="59">
        <f t="shared" si="347"/>
        <v>49.13339540175599</v>
      </c>
      <c r="L1556" s="60">
        <v>3.2500000000000001E-2</v>
      </c>
      <c r="M1556" s="59"/>
      <c r="N1556" s="59">
        <f>SUM(M$1538:M1556)</f>
        <v>0</v>
      </c>
      <c r="O1556" s="59">
        <f>SUM(K$1538:K1556)</f>
        <v>1137.4904970639884</v>
      </c>
      <c r="P1556" s="60">
        <v>0.26536481986073268</v>
      </c>
      <c r="Q1556" s="59">
        <f t="shared" si="350"/>
        <v>1137.4904970639884</v>
      </c>
      <c r="R1556" s="57">
        <f t="shared" si="348"/>
        <v>2.565576923076923</v>
      </c>
      <c r="S1556" s="61">
        <f t="shared" si="351"/>
        <v>8.8883447600391685E-2</v>
      </c>
      <c r="T1556" s="43"/>
    </row>
    <row r="1557" spans="1:20" s="22" customFormat="1" x14ac:dyDescent="0.25">
      <c r="A1557" s="43" t="s">
        <v>25</v>
      </c>
      <c r="B1557" s="44">
        <v>10</v>
      </c>
      <c r="C1557" s="44">
        <v>2012</v>
      </c>
      <c r="D1557" s="44" t="str">
        <f t="shared" si="349"/>
        <v>8X2X10/2012</v>
      </c>
      <c r="E1557" s="55">
        <v>163.36000000000001</v>
      </c>
      <c r="F1557" s="55">
        <v>3.56</v>
      </c>
      <c r="G1557" s="59">
        <f t="shared" si="344"/>
        <v>6.676800000000001</v>
      </c>
      <c r="H1557" s="59">
        <f t="shared" si="345"/>
        <v>14.321736000000003</v>
      </c>
      <c r="I1557" s="59">
        <f t="shared" si="346"/>
        <v>187.91853600000005</v>
      </c>
      <c r="J1557" s="59">
        <f t="shared" si="342"/>
        <v>232.2300611122466</v>
      </c>
      <c r="K1557" s="59">
        <f t="shared" si="347"/>
        <v>44.311525112246557</v>
      </c>
      <c r="L1557" s="60">
        <v>3.2500000000000001E-2</v>
      </c>
      <c r="M1557" s="59"/>
      <c r="N1557" s="59">
        <f>SUM(M$1538:M1557)</f>
        <v>0</v>
      </c>
      <c r="O1557" s="59">
        <f>SUM(K$1538:K1557)</f>
        <v>1181.8020221762349</v>
      </c>
      <c r="P1557" s="60">
        <v>0.2627328168781935</v>
      </c>
      <c r="Q1557" s="59">
        <f t="shared" si="350"/>
        <v>1181.8020221762349</v>
      </c>
      <c r="R1557" s="57">
        <f t="shared" si="348"/>
        <v>2.3561538461538465</v>
      </c>
      <c r="S1557" s="61"/>
      <c r="T1557" s="43"/>
    </row>
    <row r="1558" spans="1:20" s="22" customFormat="1" x14ac:dyDescent="0.25">
      <c r="A1558" s="43" t="s">
        <v>25</v>
      </c>
      <c r="B1558" s="44">
        <v>9</v>
      </c>
      <c r="C1558" s="44">
        <v>2012</v>
      </c>
      <c r="D1558" s="44" t="str">
        <f t="shared" si="349"/>
        <v>8X2X9/2012</v>
      </c>
      <c r="E1558" s="55">
        <v>163.36000000000001</v>
      </c>
      <c r="F1558" s="55">
        <v>3.56</v>
      </c>
      <c r="G1558" s="59">
        <f t="shared" si="344"/>
        <v>6.676800000000001</v>
      </c>
      <c r="H1558" s="59">
        <f t="shared" si="345"/>
        <v>14.321736000000003</v>
      </c>
      <c r="I1558" s="59">
        <f t="shared" si="346"/>
        <v>187.91853600000005</v>
      </c>
      <c r="J1558" s="59">
        <f t="shared" si="342"/>
        <v>229.35029922663594</v>
      </c>
      <c r="K1558" s="59">
        <f t="shared" si="347"/>
        <v>41.431763226635894</v>
      </c>
      <c r="L1558" s="60">
        <v>3.2500000000000001E-2</v>
      </c>
      <c r="M1558" s="59"/>
      <c r="N1558" s="59">
        <f>SUM(M$1538:M1558)</f>
        <v>0</v>
      </c>
      <c r="O1558" s="59">
        <f>SUM(K$1538:K1558)</f>
        <v>1223.2337854028708</v>
      </c>
      <c r="P1558" s="60">
        <v>0.24707433657491346</v>
      </c>
      <c r="Q1558" s="59">
        <f t="shared" si="350"/>
        <v>1223.2337854028708</v>
      </c>
      <c r="R1558" s="57">
        <f t="shared" si="348"/>
        <v>2.3561538461538465</v>
      </c>
      <c r="S1558" s="61">
        <f>R1558/R1559-1</f>
        <v>0</v>
      </c>
      <c r="T1558" s="43"/>
    </row>
    <row r="1559" spans="1:20" s="22" customFormat="1" x14ac:dyDescent="0.25">
      <c r="A1559" s="43" t="s">
        <v>25</v>
      </c>
      <c r="B1559" s="44">
        <v>8</v>
      </c>
      <c r="C1559" s="44">
        <v>2012</v>
      </c>
      <c r="D1559" s="44" t="str">
        <f t="shared" si="349"/>
        <v>8X2X8/2012</v>
      </c>
      <c r="E1559" s="55">
        <v>163.36000000000001</v>
      </c>
      <c r="F1559" s="55">
        <v>3.56</v>
      </c>
      <c r="G1559" s="59">
        <f t="shared" si="344"/>
        <v>6.676800000000001</v>
      </c>
      <c r="H1559" s="59">
        <f t="shared" si="345"/>
        <v>14.321736000000003</v>
      </c>
      <c r="I1559" s="59">
        <f t="shared" si="346"/>
        <v>187.91853600000005</v>
      </c>
      <c r="J1559" s="59">
        <f t="shared" si="342"/>
        <v>229.83531175473874</v>
      </c>
      <c r="K1559" s="59">
        <f t="shared" si="347"/>
        <v>41.916775754738694</v>
      </c>
      <c r="L1559" s="60">
        <v>3.2500000000000001E-2</v>
      </c>
      <c r="M1559" s="59"/>
      <c r="N1559" s="59">
        <f>SUM(M$1538:M1559)</f>
        <v>0</v>
      </c>
      <c r="O1559" s="59">
        <f>SUM(K$1538:K1559)</f>
        <v>1265.1505611576094</v>
      </c>
      <c r="P1559" s="60">
        <v>0.24971155431020273</v>
      </c>
      <c r="Q1559" s="59">
        <f t="shared" si="350"/>
        <v>1265.1505611576094</v>
      </c>
      <c r="R1559" s="57">
        <f t="shared" si="348"/>
        <v>2.3561538461538465</v>
      </c>
      <c r="S1559" s="61">
        <f t="shared" ref="S1559:S1566" si="352">R1559/R1560-1</f>
        <v>0</v>
      </c>
      <c r="T1559" s="43"/>
    </row>
    <row r="1560" spans="1:20" s="22" customFormat="1" x14ac:dyDescent="0.25">
      <c r="A1560" s="43" t="s">
        <v>25</v>
      </c>
      <c r="B1560" s="44">
        <v>7</v>
      </c>
      <c r="C1560" s="44">
        <v>2012</v>
      </c>
      <c r="D1560" s="44" t="str">
        <f t="shared" si="349"/>
        <v>8X2X7/2012</v>
      </c>
      <c r="E1560" s="55">
        <v>163.36000000000001</v>
      </c>
      <c r="F1560" s="55">
        <v>3.56</v>
      </c>
      <c r="G1560" s="59">
        <f t="shared" si="344"/>
        <v>6.676800000000001</v>
      </c>
      <c r="H1560" s="59">
        <f t="shared" si="345"/>
        <v>14.321736000000003</v>
      </c>
      <c r="I1560" s="59">
        <f t="shared" si="346"/>
        <v>187.91853600000005</v>
      </c>
      <c r="J1560" s="59">
        <f t="shared" si="342"/>
        <v>231.95724156518875</v>
      </c>
      <c r="K1560" s="59">
        <f t="shared" si="347"/>
        <v>44.038705565188707</v>
      </c>
      <c r="L1560" s="60">
        <v>3.2500000000000001E-2</v>
      </c>
      <c r="M1560" s="59"/>
      <c r="N1560" s="59">
        <f>SUM(M$1538:M1560)</f>
        <v>0</v>
      </c>
      <c r="O1560" s="59">
        <f>SUM(K$1538:K1560)</f>
        <v>1309.189266722798</v>
      </c>
      <c r="P1560" s="60">
        <v>0.26124938190209329</v>
      </c>
      <c r="Q1560" s="59">
        <f t="shared" si="350"/>
        <v>1309.189266722798</v>
      </c>
      <c r="R1560" s="57">
        <f t="shared" si="348"/>
        <v>2.3561538461538465</v>
      </c>
      <c r="S1560" s="61">
        <f t="shared" si="352"/>
        <v>0</v>
      </c>
      <c r="T1560" s="43"/>
    </row>
    <row r="1561" spans="1:20" s="22" customFormat="1" x14ac:dyDescent="0.25">
      <c r="A1561" s="43" t="s">
        <v>25</v>
      </c>
      <c r="B1561" s="44">
        <v>6</v>
      </c>
      <c r="C1561" s="44">
        <v>2012</v>
      </c>
      <c r="D1561" s="44" t="str">
        <f t="shared" si="349"/>
        <v>8X2X6/2012</v>
      </c>
      <c r="E1561" s="55">
        <v>163.36000000000001</v>
      </c>
      <c r="F1561" s="55">
        <v>3.56</v>
      </c>
      <c r="G1561" s="59">
        <f t="shared" si="344"/>
        <v>6.676800000000001</v>
      </c>
      <c r="H1561" s="59">
        <f t="shared" si="345"/>
        <v>14.321736000000003</v>
      </c>
      <c r="I1561" s="59">
        <f t="shared" si="346"/>
        <v>187.91853600000005</v>
      </c>
      <c r="J1561" s="59">
        <f t="shared" si="342"/>
        <v>232.83632677237514</v>
      </c>
      <c r="K1561" s="59">
        <f t="shared" si="347"/>
        <v>44.917790772375099</v>
      </c>
      <c r="L1561" s="60">
        <v>3.2500000000000001E-2</v>
      </c>
      <c r="M1561" s="59"/>
      <c r="N1561" s="59">
        <f>SUM(M$1538:M1561)</f>
        <v>0</v>
      </c>
      <c r="O1561" s="59">
        <f>SUM(K$1538:K1561)</f>
        <v>1354.1070574951732</v>
      </c>
      <c r="P1561" s="60">
        <v>0.26602933904730508</v>
      </c>
      <c r="Q1561" s="59">
        <f t="shared" si="350"/>
        <v>1354.1070574951732</v>
      </c>
      <c r="R1561" s="57">
        <f t="shared" si="348"/>
        <v>2.3561538461538465</v>
      </c>
      <c r="S1561" s="61">
        <f t="shared" si="352"/>
        <v>0</v>
      </c>
      <c r="T1561" s="43"/>
    </row>
    <row r="1562" spans="1:20" s="22" customFormat="1" x14ac:dyDescent="0.25">
      <c r="A1562" s="43" t="s">
        <v>25</v>
      </c>
      <c r="B1562" s="44">
        <v>5</v>
      </c>
      <c r="C1562" s="44">
        <v>2012</v>
      </c>
      <c r="D1562" s="44" t="str">
        <f t="shared" si="349"/>
        <v>8X2X5/2012</v>
      </c>
      <c r="E1562" s="55">
        <v>163.36000000000001</v>
      </c>
      <c r="F1562" s="55">
        <v>3.56</v>
      </c>
      <c r="G1562" s="59">
        <f t="shared" si="344"/>
        <v>6.676800000000001</v>
      </c>
      <c r="H1562" s="59">
        <f t="shared" si="345"/>
        <v>14.321736000000003</v>
      </c>
      <c r="I1562" s="59">
        <f t="shared" si="346"/>
        <v>187.91853600000005</v>
      </c>
      <c r="J1562" s="59">
        <f t="shared" si="342"/>
        <v>232.83632677237514</v>
      </c>
      <c r="K1562" s="59">
        <f t="shared" si="347"/>
        <v>44.917790772375099</v>
      </c>
      <c r="L1562" s="60">
        <v>3.2500000000000001E-2</v>
      </c>
      <c r="M1562" s="59"/>
      <c r="N1562" s="59">
        <f>SUM(M$1538:M1562)</f>
        <v>0</v>
      </c>
      <c r="O1562" s="59">
        <f>SUM(K$1538:K1562)</f>
        <v>1399.0248482675484</v>
      </c>
      <c r="P1562" s="60">
        <v>0.26602933904730508</v>
      </c>
      <c r="Q1562" s="59">
        <f t="shared" si="350"/>
        <v>1399.0248482675484</v>
      </c>
      <c r="R1562" s="57">
        <f t="shared" si="348"/>
        <v>2.3561538461538465</v>
      </c>
      <c r="S1562" s="61">
        <f t="shared" si="352"/>
        <v>0</v>
      </c>
      <c r="T1562" s="43"/>
    </row>
    <row r="1563" spans="1:20" s="22" customFormat="1" x14ac:dyDescent="0.25">
      <c r="A1563" s="43" t="s">
        <v>25</v>
      </c>
      <c r="B1563" s="44">
        <v>4</v>
      </c>
      <c r="C1563" s="44">
        <v>2012</v>
      </c>
      <c r="D1563" s="44" t="str">
        <f t="shared" si="349"/>
        <v>8X2X4/2012</v>
      </c>
      <c r="E1563" s="55">
        <v>163.36000000000001</v>
      </c>
      <c r="F1563" s="55">
        <v>3.56</v>
      </c>
      <c r="G1563" s="59">
        <f t="shared" si="344"/>
        <v>6.676800000000001</v>
      </c>
      <c r="H1563" s="59">
        <f t="shared" si="345"/>
        <v>14.321736000000003</v>
      </c>
      <c r="I1563" s="59">
        <f t="shared" si="346"/>
        <v>187.91853600000005</v>
      </c>
      <c r="J1563" s="59">
        <f t="shared" si="342"/>
        <v>231.95724156518875</v>
      </c>
      <c r="K1563" s="59">
        <f t="shared" si="347"/>
        <v>44.038705565188707</v>
      </c>
      <c r="L1563" s="60">
        <v>3.2500000000000001E-2</v>
      </c>
      <c r="M1563" s="59"/>
      <c r="N1563" s="59">
        <f>SUM(M$1538:M1563)</f>
        <v>0</v>
      </c>
      <c r="O1563" s="59">
        <f>SUM(K$1538:K1563)</f>
        <v>1443.0635538327369</v>
      </c>
      <c r="P1563" s="60">
        <v>0.26124938190209329</v>
      </c>
      <c r="Q1563" s="59">
        <f t="shared" si="350"/>
        <v>1443.0635538327369</v>
      </c>
      <c r="R1563" s="57">
        <f t="shared" si="348"/>
        <v>2.3561538461538465</v>
      </c>
      <c r="S1563" s="61">
        <f t="shared" si="352"/>
        <v>0</v>
      </c>
      <c r="T1563" s="43"/>
    </row>
    <row r="1564" spans="1:20" s="22" customFormat="1" x14ac:dyDescent="0.25">
      <c r="A1564" s="43" t="s">
        <v>25</v>
      </c>
      <c r="B1564" s="44">
        <v>3</v>
      </c>
      <c r="C1564" s="44">
        <v>2012</v>
      </c>
      <c r="D1564" s="44" t="str">
        <f t="shared" si="349"/>
        <v>8X2X3/2012</v>
      </c>
      <c r="E1564" s="55">
        <v>163.36000000000001</v>
      </c>
      <c r="F1564" s="55">
        <v>3.56</v>
      </c>
      <c r="G1564" s="59">
        <f t="shared" si="344"/>
        <v>6.676800000000001</v>
      </c>
      <c r="H1564" s="59">
        <f t="shared" si="345"/>
        <v>14.321736000000003</v>
      </c>
      <c r="I1564" s="59">
        <f t="shared" si="346"/>
        <v>187.91853600000005</v>
      </c>
      <c r="J1564" s="59">
        <f t="shared" si="342"/>
        <v>229.95656488676445</v>
      </c>
      <c r="K1564" s="59">
        <f t="shared" si="347"/>
        <v>42.038028886764408</v>
      </c>
      <c r="L1564" s="60">
        <v>3.2500000000000001E-2</v>
      </c>
      <c r="M1564" s="59"/>
      <c r="N1564" s="59">
        <f>SUM(M$1538:M1564)</f>
        <v>0</v>
      </c>
      <c r="O1564" s="59">
        <f>SUM(K$1538:K1564)</f>
        <v>1485.1015827195013</v>
      </c>
      <c r="P1564" s="60">
        <v>0.25037085874402504</v>
      </c>
      <c r="Q1564" s="59">
        <f t="shared" si="350"/>
        <v>1485.1015827195013</v>
      </c>
      <c r="R1564" s="57">
        <f t="shared" si="348"/>
        <v>2.3561538461538465</v>
      </c>
      <c r="S1564" s="61">
        <f t="shared" si="352"/>
        <v>0</v>
      </c>
      <c r="T1564" s="43"/>
    </row>
    <row r="1565" spans="1:20" s="22" customFormat="1" x14ac:dyDescent="0.25">
      <c r="A1565" s="43" t="s">
        <v>25</v>
      </c>
      <c r="B1565" s="44">
        <v>2</v>
      </c>
      <c r="C1565" s="44">
        <v>2012</v>
      </c>
      <c r="D1565" s="44" t="str">
        <f t="shared" si="349"/>
        <v>8X2X2/2012</v>
      </c>
      <c r="E1565" s="55">
        <v>163.36000000000001</v>
      </c>
      <c r="F1565" s="55">
        <v>3.56</v>
      </c>
      <c r="G1565" s="59">
        <f t="shared" si="344"/>
        <v>6.676800000000001</v>
      </c>
      <c r="H1565" s="59">
        <f t="shared" si="345"/>
        <v>14.321736000000003</v>
      </c>
      <c r="I1565" s="59">
        <f t="shared" si="346"/>
        <v>187.91853600000005</v>
      </c>
      <c r="J1565" s="59">
        <f t="shared" si="342"/>
        <v>230.77502352793806</v>
      </c>
      <c r="K1565" s="59">
        <f t="shared" si="347"/>
        <v>42.856487527938015</v>
      </c>
      <c r="L1565" s="60">
        <v>3.2500000000000001E-2</v>
      </c>
      <c r="M1565" s="59"/>
      <c r="N1565" s="59">
        <f>SUM(M$1538:M1565)</f>
        <v>0</v>
      </c>
      <c r="O1565" s="59">
        <f>SUM(K$1538:K1565)</f>
        <v>1527.9580702474393</v>
      </c>
      <c r="P1565" s="60">
        <v>0.25482116367232571</v>
      </c>
      <c r="Q1565" s="59">
        <f t="shared" si="350"/>
        <v>1527.9580702474393</v>
      </c>
      <c r="R1565" s="57">
        <f t="shared" si="348"/>
        <v>2.3561538461538465</v>
      </c>
      <c r="S1565" s="61">
        <f t="shared" si="352"/>
        <v>0</v>
      </c>
      <c r="T1565" s="43"/>
    </row>
    <row r="1566" spans="1:20" s="22" customFormat="1" x14ac:dyDescent="0.25">
      <c r="A1566" s="43" t="s">
        <v>25</v>
      </c>
      <c r="B1566" s="44">
        <v>1</v>
      </c>
      <c r="C1566" s="44">
        <v>2012</v>
      </c>
      <c r="D1566" s="44" t="str">
        <f t="shared" si="349"/>
        <v>8X2X1/2012</v>
      </c>
      <c r="E1566" s="55">
        <v>163.36000000000001</v>
      </c>
      <c r="F1566" s="55">
        <v>3.56</v>
      </c>
      <c r="G1566" s="59">
        <f t="shared" si="344"/>
        <v>6.676800000000001</v>
      </c>
      <c r="H1566" s="59">
        <f t="shared" si="345"/>
        <v>14.321736000000003</v>
      </c>
      <c r="I1566" s="59">
        <f t="shared" si="346"/>
        <v>187.91853600000005</v>
      </c>
      <c r="J1566" s="59">
        <f t="shared" si="342"/>
        <v>231.56316888610516</v>
      </c>
      <c r="K1566" s="59">
        <f t="shared" si="347"/>
        <v>43.644632886105114</v>
      </c>
      <c r="L1566" s="60">
        <v>3.2500000000000001E-2</v>
      </c>
      <c r="M1566" s="59"/>
      <c r="N1566" s="59">
        <f>SUM(M$1538:M1566)</f>
        <v>0</v>
      </c>
      <c r="O1566" s="59">
        <f>SUM(K$1538:K1566)</f>
        <v>1571.6027031335443</v>
      </c>
      <c r="P1566" s="60">
        <v>0.25910664249217075</v>
      </c>
      <c r="Q1566" s="59">
        <f t="shared" si="350"/>
        <v>1571.6027031335443</v>
      </c>
      <c r="R1566" s="57">
        <f t="shared" si="348"/>
        <v>2.3561538461538465</v>
      </c>
      <c r="S1566" s="61">
        <f t="shared" si="352"/>
        <v>0</v>
      </c>
      <c r="T1566" s="43"/>
    </row>
    <row r="1567" spans="1:20" s="22" customFormat="1" x14ac:dyDescent="0.25">
      <c r="A1567" s="43" t="s">
        <v>25</v>
      </c>
      <c r="B1567" s="44">
        <v>12</v>
      </c>
      <c r="C1567" s="44">
        <v>2011</v>
      </c>
      <c r="D1567" s="44" t="str">
        <f t="shared" si="349"/>
        <v>8X2X12/2011</v>
      </c>
      <c r="E1567" s="55">
        <v>163.36000000000001</v>
      </c>
      <c r="F1567" s="55">
        <v>3.56</v>
      </c>
      <c r="G1567" s="59">
        <f t="shared" si="344"/>
        <v>6.676800000000001</v>
      </c>
      <c r="H1567" s="59">
        <f t="shared" si="345"/>
        <v>14.321736000000003</v>
      </c>
      <c r="I1567" s="59">
        <f t="shared" si="346"/>
        <v>187.91853600000005</v>
      </c>
      <c r="J1567" s="59">
        <f t="shared" si="342"/>
        <v>227.71338194428881</v>
      </c>
      <c r="K1567" s="59">
        <f t="shared" si="347"/>
        <v>39.794845944288767</v>
      </c>
      <c r="L1567" s="60">
        <v>3.2500000000000001E-2</v>
      </c>
      <c r="M1567" s="59"/>
      <c r="N1567" s="59">
        <f>SUM(M$1538:M1567)</f>
        <v>0</v>
      </c>
      <c r="O1567" s="59">
        <f>SUM(K$1538:K1567)</f>
        <v>1611.397549077833</v>
      </c>
      <c r="P1567" s="60">
        <v>0.23817372671831216</v>
      </c>
      <c r="Q1567" s="59">
        <f t="shared" si="350"/>
        <v>1611.397549077833</v>
      </c>
      <c r="R1567" s="57">
        <f t="shared" si="348"/>
        <v>2.3561538461538465</v>
      </c>
      <c r="S1567" s="61"/>
      <c r="T1567" s="43"/>
    </row>
    <row r="1568" spans="1:20" s="22" customFormat="1" x14ac:dyDescent="0.25">
      <c r="A1568" s="43" t="s">
        <v>25</v>
      </c>
      <c r="B1568" s="44">
        <v>11</v>
      </c>
      <c r="C1568" s="44">
        <v>2011</v>
      </c>
      <c r="D1568" s="44" t="str">
        <f t="shared" si="349"/>
        <v>8X2X11/2011</v>
      </c>
      <c r="E1568" s="55">
        <v>163.36000000000001</v>
      </c>
      <c r="F1568" s="55">
        <v>3.56</v>
      </c>
      <c r="G1568" s="59">
        <f t="shared" si="344"/>
        <v>6.676800000000001</v>
      </c>
      <c r="H1568" s="59">
        <f t="shared" si="345"/>
        <v>14.321736000000003</v>
      </c>
      <c r="I1568" s="59">
        <f t="shared" si="346"/>
        <v>187.91853600000005</v>
      </c>
      <c r="J1568" s="59">
        <f t="shared" si="342"/>
        <v>227.37993583121809</v>
      </c>
      <c r="K1568" s="59">
        <f t="shared" si="347"/>
        <v>39.461399831218046</v>
      </c>
      <c r="L1568" s="60">
        <v>3.2500000000000001E-2</v>
      </c>
      <c r="M1568" s="59"/>
      <c r="N1568" s="59">
        <f>SUM(M$1538:M1568)</f>
        <v>0</v>
      </c>
      <c r="O1568" s="59">
        <f>SUM(K$1538:K1568)</f>
        <v>1650.8589489090509</v>
      </c>
      <c r="P1568" s="60">
        <v>0.23636063952530079</v>
      </c>
      <c r="Q1568" s="59">
        <f t="shared" si="350"/>
        <v>1650.8589489090509</v>
      </c>
      <c r="R1568" s="57">
        <f t="shared" si="348"/>
        <v>2.3561538461538465</v>
      </c>
      <c r="S1568" s="61">
        <f>R1568/R1569-1</f>
        <v>0</v>
      </c>
      <c r="T1568" s="43"/>
    </row>
    <row r="1569" spans="1:20" s="22" customFormat="1" x14ac:dyDescent="0.25">
      <c r="A1569" s="43" t="s">
        <v>25</v>
      </c>
      <c r="B1569" s="44">
        <v>10</v>
      </c>
      <c r="C1569" s="44">
        <v>2011</v>
      </c>
      <c r="D1569" s="44" t="str">
        <f t="shared" si="349"/>
        <v>8X2X10/2011</v>
      </c>
      <c r="E1569" s="55">
        <v>163.36000000000001</v>
      </c>
      <c r="F1569" s="55">
        <v>3.56</v>
      </c>
      <c r="G1569" s="59">
        <f t="shared" si="344"/>
        <v>6.676800000000001</v>
      </c>
      <c r="H1569" s="59">
        <f t="shared" si="345"/>
        <v>14.321736000000003</v>
      </c>
      <c r="I1569" s="59">
        <f t="shared" si="346"/>
        <v>187.91853600000005</v>
      </c>
      <c r="J1569" s="59">
        <f t="shared" si="342"/>
        <v>228.10745462337238</v>
      </c>
      <c r="K1569" s="59">
        <f t="shared" si="347"/>
        <v>40.188918623372331</v>
      </c>
      <c r="L1569" s="60">
        <v>3.2500000000000001E-2</v>
      </c>
      <c r="M1569" s="59"/>
      <c r="N1569" s="59">
        <f>SUM(M$1538:M1569)</f>
        <v>0</v>
      </c>
      <c r="O1569" s="59">
        <f>SUM(K$1538:K1569)</f>
        <v>1691.0478675324232</v>
      </c>
      <c r="P1569" s="60">
        <v>0.24031646612823471</v>
      </c>
      <c r="Q1569" s="59">
        <f t="shared" si="350"/>
        <v>1691.0478675324232</v>
      </c>
      <c r="R1569" s="57">
        <f t="shared" si="348"/>
        <v>2.3561538461538465</v>
      </c>
      <c r="S1569" s="61">
        <f t="shared" ref="S1569:S1576" si="353">R1569/R1570-1</f>
        <v>0</v>
      </c>
      <c r="T1569" s="43"/>
    </row>
    <row r="1570" spans="1:20" s="22" customFormat="1" x14ac:dyDescent="0.25">
      <c r="A1570" s="43" t="s">
        <v>25</v>
      </c>
      <c r="B1570" s="44">
        <v>9</v>
      </c>
      <c r="C1570" s="44">
        <v>2011</v>
      </c>
      <c r="D1570" s="44" t="str">
        <f t="shared" si="349"/>
        <v>8X2X9/2011</v>
      </c>
      <c r="E1570" s="55">
        <v>163.36000000000001</v>
      </c>
      <c r="F1570" s="55">
        <v>3.56</v>
      </c>
      <c r="G1570" s="59">
        <f t="shared" si="344"/>
        <v>6.676800000000001</v>
      </c>
      <c r="H1570" s="59">
        <f t="shared" si="345"/>
        <v>14.321736000000003</v>
      </c>
      <c r="I1570" s="59">
        <f t="shared" si="346"/>
        <v>187.91853600000005</v>
      </c>
      <c r="J1570" s="59">
        <f t="shared" si="342"/>
        <v>228.19839447239167</v>
      </c>
      <c r="K1570" s="59">
        <f t="shared" si="347"/>
        <v>40.279858472391624</v>
      </c>
      <c r="L1570" s="60">
        <v>3.2500000000000001E-2</v>
      </c>
      <c r="M1570" s="59"/>
      <c r="N1570" s="59">
        <f>SUM(M$1538:M1570)</f>
        <v>0</v>
      </c>
      <c r="O1570" s="59">
        <f>SUM(K$1538:K1570)</f>
        <v>1731.3277260048148</v>
      </c>
      <c r="P1570" s="60">
        <v>0.24081094445360143</v>
      </c>
      <c r="Q1570" s="59">
        <f t="shared" si="350"/>
        <v>1731.3277260048148</v>
      </c>
      <c r="R1570" s="57">
        <f t="shared" si="348"/>
        <v>2.3561538461538465</v>
      </c>
      <c r="S1570" s="61">
        <f t="shared" si="353"/>
        <v>0</v>
      </c>
      <c r="T1570" s="43"/>
    </row>
    <row r="1571" spans="1:20" s="22" customFormat="1" x14ac:dyDescent="0.25">
      <c r="A1571" s="43" t="s">
        <v>25</v>
      </c>
      <c r="B1571" s="44">
        <v>8</v>
      </c>
      <c r="C1571" s="44">
        <v>2011</v>
      </c>
      <c r="D1571" s="44" t="str">
        <f t="shared" si="349"/>
        <v>8X2X8/2011</v>
      </c>
      <c r="E1571" s="55">
        <v>163.36000000000001</v>
      </c>
      <c r="F1571" s="55">
        <v>3.56</v>
      </c>
      <c r="G1571" s="59">
        <f t="shared" si="344"/>
        <v>6.676800000000001</v>
      </c>
      <c r="H1571" s="59">
        <f t="shared" si="345"/>
        <v>14.321736000000003</v>
      </c>
      <c r="I1571" s="59">
        <f t="shared" si="346"/>
        <v>187.91853600000005</v>
      </c>
      <c r="J1571" s="59">
        <f t="shared" si="342"/>
        <v>228.28933432141093</v>
      </c>
      <c r="K1571" s="59">
        <f t="shared" si="347"/>
        <v>40.370798321410888</v>
      </c>
      <c r="L1571" s="60">
        <v>3.2500000000000001E-2</v>
      </c>
      <c r="M1571" s="59"/>
      <c r="N1571" s="59">
        <f>SUM(M$1538:M1571)</f>
        <v>0</v>
      </c>
      <c r="O1571" s="59">
        <f>SUM(K$1538:K1571)</f>
        <v>1771.6985243262257</v>
      </c>
      <c r="P1571" s="60">
        <v>0.24130542277896819</v>
      </c>
      <c r="Q1571" s="59">
        <f t="shared" si="350"/>
        <v>1771.6985243262257</v>
      </c>
      <c r="R1571" s="57">
        <f t="shared" si="348"/>
        <v>2.3561538461538465</v>
      </c>
      <c r="S1571" s="61">
        <f t="shared" si="353"/>
        <v>0</v>
      </c>
      <c r="T1571" s="43"/>
    </row>
    <row r="1572" spans="1:20" s="22" customFormat="1" x14ac:dyDescent="0.25">
      <c r="A1572" s="43" t="s">
        <v>25</v>
      </c>
      <c r="B1572" s="44">
        <v>7</v>
      </c>
      <c r="C1572" s="44">
        <v>2011</v>
      </c>
      <c r="D1572" s="44" t="str">
        <f t="shared" si="349"/>
        <v>8X2X7/2011</v>
      </c>
      <c r="E1572" s="55">
        <v>163.36000000000001</v>
      </c>
      <c r="F1572" s="55">
        <v>3.56</v>
      </c>
      <c r="G1572" s="59">
        <f t="shared" si="344"/>
        <v>6.676800000000001</v>
      </c>
      <c r="H1572" s="59">
        <f t="shared" si="345"/>
        <v>14.321736000000003</v>
      </c>
      <c r="I1572" s="59">
        <f t="shared" si="346"/>
        <v>187.91853600000005</v>
      </c>
      <c r="J1572" s="59">
        <f t="shared" si="342"/>
        <v>229.95656488676445</v>
      </c>
      <c r="K1572" s="59">
        <f t="shared" si="347"/>
        <v>42.038028886764408</v>
      </c>
      <c r="L1572" s="60">
        <v>3.2500000000000001E-2</v>
      </c>
      <c r="M1572" s="59"/>
      <c r="N1572" s="59">
        <f>SUM(M$1538:M1572)</f>
        <v>0</v>
      </c>
      <c r="O1572" s="59">
        <f>SUM(K$1538:K1572)</f>
        <v>1813.73655321299</v>
      </c>
      <c r="P1572" s="60">
        <v>0.25037085874402504</v>
      </c>
      <c r="Q1572" s="59">
        <f t="shared" si="350"/>
        <v>1813.73655321299</v>
      </c>
      <c r="R1572" s="57">
        <f t="shared" si="348"/>
        <v>2.3561538461538465</v>
      </c>
      <c r="S1572" s="61">
        <f t="shared" si="353"/>
        <v>0</v>
      </c>
      <c r="T1572" s="43"/>
    </row>
    <row r="1573" spans="1:20" s="22" customFormat="1" x14ac:dyDescent="0.25">
      <c r="A1573" s="43" t="s">
        <v>25</v>
      </c>
      <c r="B1573" s="44">
        <v>6</v>
      </c>
      <c r="C1573" s="44">
        <v>2011</v>
      </c>
      <c r="D1573" s="44" t="str">
        <f t="shared" si="349"/>
        <v>8X2X6/2011</v>
      </c>
      <c r="E1573" s="55">
        <v>163.36000000000001</v>
      </c>
      <c r="F1573" s="55">
        <v>3.56</v>
      </c>
      <c r="G1573" s="59">
        <f t="shared" si="344"/>
        <v>6.676800000000001</v>
      </c>
      <c r="H1573" s="59">
        <f t="shared" si="345"/>
        <v>14.321736000000003</v>
      </c>
      <c r="I1573" s="59">
        <f t="shared" si="346"/>
        <v>187.91853600000005</v>
      </c>
      <c r="J1573" s="59">
        <f t="shared" si="342"/>
        <v>229.7443719057195</v>
      </c>
      <c r="K1573" s="59">
        <f t="shared" si="347"/>
        <v>41.825835905719458</v>
      </c>
      <c r="L1573" s="60">
        <v>3.2500000000000001E-2</v>
      </c>
      <c r="M1573" s="59"/>
      <c r="N1573" s="59">
        <f>SUM(M$1538:M1573)</f>
        <v>0</v>
      </c>
      <c r="O1573" s="59">
        <f>SUM(K$1538:K1573)</f>
        <v>1855.5623891187095</v>
      </c>
      <c r="P1573" s="60">
        <v>0.24921707598483597</v>
      </c>
      <c r="Q1573" s="59">
        <f t="shared" si="350"/>
        <v>1855.5623891187095</v>
      </c>
      <c r="R1573" s="57">
        <f t="shared" si="348"/>
        <v>2.3561538461538465</v>
      </c>
      <c r="S1573" s="61">
        <f t="shared" si="353"/>
        <v>0</v>
      </c>
      <c r="T1573" s="43"/>
    </row>
    <row r="1574" spans="1:20" s="22" customFormat="1" x14ac:dyDescent="0.25">
      <c r="A1574" s="43" t="s">
        <v>25</v>
      </c>
      <c r="B1574" s="44">
        <v>5</v>
      </c>
      <c r="C1574" s="44">
        <v>2011</v>
      </c>
      <c r="D1574" s="44" t="str">
        <f t="shared" si="349"/>
        <v>8X2X5/2011</v>
      </c>
      <c r="E1574" s="55">
        <v>163.36000000000001</v>
      </c>
      <c r="F1574" s="55">
        <v>3.56</v>
      </c>
      <c r="G1574" s="59">
        <f t="shared" si="344"/>
        <v>6.676800000000001</v>
      </c>
      <c r="H1574" s="59">
        <f t="shared" si="345"/>
        <v>14.321736000000003</v>
      </c>
      <c r="I1574" s="59">
        <f t="shared" si="346"/>
        <v>187.91853600000005</v>
      </c>
      <c r="J1574" s="59">
        <f t="shared" si="342"/>
        <v>228.10745462337238</v>
      </c>
      <c r="K1574" s="59">
        <f t="shared" si="347"/>
        <v>40.188918623372331</v>
      </c>
      <c r="L1574" s="60">
        <v>3.2500000000000001E-2</v>
      </c>
      <c r="M1574" s="59"/>
      <c r="N1574" s="59">
        <f>SUM(M$1538:M1574)</f>
        <v>0</v>
      </c>
      <c r="O1574" s="59">
        <f>SUM(K$1538:K1574)</f>
        <v>1895.7513077420817</v>
      </c>
      <c r="P1574" s="60">
        <v>0.24031646612823471</v>
      </c>
      <c r="Q1574" s="59">
        <f t="shared" si="350"/>
        <v>1895.7513077420817</v>
      </c>
      <c r="R1574" s="57">
        <f t="shared" si="348"/>
        <v>2.3561538461538465</v>
      </c>
      <c r="S1574" s="61">
        <f t="shared" si="353"/>
        <v>0</v>
      </c>
      <c r="T1574" s="43"/>
    </row>
    <row r="1575" spans="1:20" s="22" customFormat="1" x14ac:dyDescent="0.25">
      <c r="A1575" s="43" t="s">
        <v>25</v>
      </c>
      <c r="B1575" s="44">
        <v>4</v>
      </c>
      <c r="C1575" s="44">
        <v>2011</v>
      </c>
      <c r="D1575" s="44" t="str">
        <f t="shared" si="349"/>
        <v>8X2X4/2011</v>
      </c>
      <c r="E1575" s="55">
        <v>163.36000000000001</v>
      </c>
      <c r="F1575" s="55">
        <v>3.56</v>
      </c>
      <c r="G1575" s="59">
        <f t="shared" si="344"/>
        <v>6.676800000000001</v>
      </c>
      <c r="H1575" s="59">
        <f t="shared" si="345"/>
        <v>14.321736000000003</v>
      </c>
      <c r="I1575" s="59">
        <f t="shared" si="346"/>
        <v>187.91853600000005</v>
      </c>
      <c r="J1575" s="59">
        <f t="shared" si="342"/>
        <v>225.92489824690952</v>
      </c>
      <c r="K1575" s="59">
        <f t="shared" si="347"/>
        <v>38.006362246909475</v>
      </c>
      <c r="L1575" s="60">
        <v>3.2500000000000001E-2</v>
      </c>
      <c r="M1575" s="59"/>
      <c r="N1575" s="59">
        <f>SUM(M$1538:M1575)</f>
        <v>0</v>
      </c>
      <c r="O1575" s="59">
        <f>SUM(K$1538:K1575)</f>
        <v>1933.7576699889912</v>
      </c>
      <c r="P1575" s="60">
        <v>0.22844898631943297</v>
      </c>
      <c r="Q1575" s="59">
        <f t="shared" si="350"/>
        <v>1933.7576699889912</v>
      </c>
      <c r="R1575" s="57">
        <f t="shared" si="348"/>
        <v>2.3561538461538465</v>
      </c>
      <c r="S1575" s="61">
        <f t="shared" si="353"/>
        <v>0</v>
      </c>
      <c r="T1575" s="43"/>
    </row>
    <row r="1576" spans="1:20" s="22" customFormat="1" x14ac:dyDescent="0.25">
      <c r="A1576" s="43" t="s">
        <v>25</v>
      </c>
      <c r="B1576" s="44">
        <v>3</v>
      </c>
      <c r="C1576" s="44">
        <v>2011</v>
      </c>
      <c r="D1576" s="44" t="str">
        <f t="shared" si="349"/>
        <v>8X2X3/2011</v>
      </c>
      <c r="E1576" s="55">
        <v>163.36000000000001</v>
      </c>
      <c r="F1576" s="55">
        <v>3.56</v>
      </c>
      <c r="G1576" s="59">
        <f t="shared" si="344"/>
        <v>6.676800000000001</v>
      </c>
      <c r="H1576" s="59">
        <f t="shared" si="345"/>
        <v>14.321736000000003</v>
      </c>
      <c r="I1576" s="59">
        <f t="shared" si="346"/>
        <v>187.91853600000005</v>
      </c>
      <c r="J1576" s="59">
        <f t="shared" si="342"/>
        <v>223.16638949332457</v>
      </c>
      <c r="K1576" s="59">
        <f t="shared" si="347"/>
        <v>35.247853493324527</v>
      </c>
      <c r="L1576" s="60">
        <v>3.2500000000000001E-2</v>
      </c>
      <c r="M1576" s="59"/>
      <c r="N1576" s="59">
        <f>SUM(M$1538:M1576)</f>
        <v>0</v>
      </c>
      <c r="O1576" s="59">
        <f>SUM(K$1538:K1576)</f>
        <v>1969.0055234823158</v>
      </c>
      <c r="P1576" s="60">
        <v>0.21344981044997527</v>
      </c>
      <c r="Q1576" s="59">
        <f t="shared" si="350"/>
        <v>1969.0055234823158</v>
      </c>
      <c r="R1576" s="57">
        <f t="shared" si="348"/>
        <v>2.3561538461538465</v>
      </c>
      <c r="S1576" s="61">
        <f t="shared" si="353"/>
        <v>0</v>
      </c>
      <c r="T1576" s="43"/>
    </row>
    <row r="1577" spans="1:20" s="22" customFormat="1" x14ac:dyDescent="0.25">
      <c r="A1577" s="43" t="s">
        <v>25</v>
      </c>
      <c r="B1577" s="44">
        <v>2</v>
      </c>
      <c r="C1577" s="44">
        <v>2011</v>
      </c>
      <c r="D1577" s="44" t="str">
        <f t="shared" si="349"/>
        <v>8X2X2/2011</v>
      </c>
      <c r="E1577" s="55">
        <v>163.36000000000001</v>
      </c>
      <c r="F1577" s="55">
        <v>3.56</v>
      </c>
      <c r="G1577" s="59">
        <f t="shared" si="344"/>
        <v>6.676800000000001</v>
      </c>
      <c r="H1577" s="59">
        <f t="shared" si="345"/>
        <v>14.321736000000003</v>
      </c>
      <c r="I1577" s="59">
        <f t="shared" si="346"/>
        <v>187.91853600000005</v>
      </c>
      <c r="J1577" s="59">
        <f t="shared" si="342"/>
        <v>221.8022917580353</v>
      </c>
      <c r="K1577" s="59">
        <f t="shared" si="347"/>
        <v>33.88375575803525</v>
      </c>
      <c r="L1577" s="60">
        <v>3.2500000000000001E-2</v>
      </c>
      <c r="M1577" s="59"/>
      <c r="N1577" s="59">
        <f>SUM(M$1538:M1577)</f>
        <v>0</v>
      </c>
      <c r="O1577" s="59">
        <f>SUM(K$1538:K1577)</f>
        <v>2002.889279240351</v>
      </c>
      <c r="P1577" s="60">
        <v>0.20603263556947421</v>
      </c>
      <c r="Q1577" s="59">
        <f t="shared" si="350"/>
        <v>2002.889279240351</v>
      </c>
      <c r="R1577" s="57">
        <f t="shared" si="348"/>
        <v>2.3561538461538465</v>
      </c>
      <c r="S1577" s="61"/>
      <c r="T1577" s="43"/>
    </row>
    <row r="1578" spans="1:20" s="22" customFormat="1" x14ac:dyDescent="0.25">
      <c r="A1578" s="43" t="s">
        <v>25</v>
      </c>
      <c r="B1578" s="44">
        <v>1</v>
      </c>
      <c r="C1578" s="44">
        <v>2011</v>
      </c>
      <c r="D1578" s="44" t="str">
        <f t="shared" si="349"/>
        <v>8X2X1/2011</v>
      </c>
      <c r="E1578" s="55">
        <v>163.36000000000001</v>
      </c>
      <c r="F1578" s="55">
        <v>3.56</v>
      </c>
      <c r="G1578" s="59">
        <f t="shared" si="344"/>
        <v>6.676800000000001</v>
      </c>
      <c r="H1578" s="59">
        <f t="shared" si="345"/>
        <v>14.321736000000003</v>
      </c>
      <c r="I1578" s="59">
        <f t="shared" si="346"/>
        <v>187.91853600000005</v>
      </c>
      <c r="J1578" s="59">
        <f t="shared" si="342"/>
        <v>220.7110135698039</v>
      </c>
      <c r="K1578" s="59">
        <f t="shared" si="347"/>
        <v>32.79247756980385</v>
      </c>
      <c r="L1578" s="60">
        <v>3.2500000000000001E-2</v>
      </c>
      <c r="M1578" s="59"/>
      <c r="N1578" s="59">
        <f>SUM(M$1538:M1578)</f>
        <v>0</v>
      </c>
      <c r="O1578" s="59">
        <f>SUM(K$1538:K1578)</f>
        <v>2035.6817568101549</v>
      </c>
      <c r="P1578" s="60">
        <v>0.20009889566507336</v>
      </c>
      <c r="Q1578" s="59">
        <f t="shared" si="350"/>
        <v>2035.6817568101549</v>
      </c>
      <c r="R1578" s="57">
        <f t="shared" si="348"/>
        <v>2.3561538461538465</v>
      </c>
      <c r="S1578" s="61">
        <f>R1578/R1579-1</f>
        <v>0</v>
      </c>
      <c r="T1578" s="43"/>
    </row>
    <row r="1579" spans="1:20" s="22" customFormat="1" x14ac:dyDescent="0.25">
      <c r="A1579" s="43" t="s">
        <v>25</v>
      </c>
      <c r="B1579" s="44">
        <v>12</v>
      </c>
      <c r="C1579" s="44">
        <v>2010</v>
      </c>
      <c r="D1579" s="44" t="str">
        <f t="shared" si="349"/>
        <v>8X2X12/2010</v>
      </c>
      <c r="E1579" s="55">
        <v>163.36000000000001</v>
      </c>
      <c r="F1579" s="55">
        <v>3.56</v>
      </c>
      <c r="G1579" s="59">
        <f t="shared" si="344"/>
        <v>6.676800000000001</v>
      </c>
      <c r="H1579" s="59">
        <f t="shared" si="345"/>
        <v>14.321736000000003</v>
      </c>
      <c r="I1579" s="59">
        <f t="shared" si="346"/>
        <v>187.91853600000005</v>
      </c>
      <c r="J1579" s="59">
        <f t="shared" si="342"/>
        <v>219.61973538157247</v>
      </c>
      <c r="K1579" s="59">
        <f t="shared" si="347"/>
        <v>31.701199381572422</v>
      </c>
      <c r="L1579" s="60">
        <v>3.2500000000000001E-2</v>
      </c>
      <c r="M1579" s="59"/>
      <c r="N1579" s="59">
        <f>SUM(M$1538:M1579)</f>
        <v>0</v>
      </c>
      <c r="O1579" s="59">
        <f>SUM(K$1538:K1579)</f>
        <v>2067.3829561917273</v>
      </c>
      <c r="P1579" s="60">
        <v>0.19416515576067248</v>
      </c>
      <c r="Q1579" s="59">
        <f t="shared" si="350"/>
        <v>2067.3829561917273</v>
      </c>
      <c r="R1579" s="57">
        <f t="shared" si="348"/>
        <v>2.3561538461538465</v>
      </c>
      <c r="S1579" s="61">
        <f t="shared" ref="S1579:S1586" si="354">R1579/R1580-1</f>
        <v>0</v>
      </c>
      <c r="T1579" s="43"/>
    </row>
    <row r="1580" spans="1:20" s="22" customFormat="1" x14ac:dyDescent="0.25">
      <c r="A1580" s="43" t="s">
        <v>25</v>
      </c>
      <c r="B1580" s="44">
        <v>11</v>
      </c>
      <c r="C1580" s="44">
        <v>2010</v>
      </c>
      <c r="D1580" s="44" t="str">
        <f t="shared" si="349"/>
        <v>8X2X11/2010</v>
      </c>
      <c r="E1580" s="55">
        <v>163.36000000000001</v>
      </c>
      <c r="F1580" s="55">
        <v>3.56</v>
      </c>
      <c r="G1580" s="59">
        <f t="shared" si="344"/>
        <v>6.676800000000001</v>
      </c>
      <c r="H1580" s="59">
        <f t="shared" si="345"/>
        <v>14.321736000000003</v>
      </c>
      <c r="I1580" s="59">
        <f t="shared" si="346"/>
        <v>187.91853600000005</v>
      </c>
      <c r="J1580" s="59">
        <f t="shared" si="342"/>
        <v>218.52845719334107</v>
      </c>
      <c r="K1580" s="59">
        <f t="shared" si="347"/>
        <v>30.609921193341023</v>
      </c>
      <c r="L1580" s="60">
        <v>3.2500000000000001E-2</v>
      </c>
      <c r="M1580" s="59"/>
      <c r="N1580" s="59">
        <f>SUM(M$1538:M1580)</f>
        <v>0</v>
      </c>
      <c r="O1580" s="59">
        <f>SUM(K$1538:K1580)</f>
        <v>2097.9928773850684</v>
      </c>
      <c r="P1580" s="60">
        <v>0.18823141585627162</v>
      </c>
      <c r="Q1580" s="59">
        <f t="shared" si="350"/>
        <v>2097.9928773850684</v>
      </c>
      <c r="R1580" s="57">
        <f t="shared" si="348"/>
        <v>2.3561538461538465</v>
      </c>
      <c r="S1580" s="61">
        <f t="shared" si="354"/>
        <v>0</v>
      </c>
      <c r="T1580" s="43"/>
    </row>
    <row r="1581" spans="1:20" s="22" customFormat="1" x14ac:dyDescent="0.25">
      <c r="A1581" s="43" t="s">
        <v>25</v>
      </c>
      <c r="B1581" s="44">
        <v>10</v>
      </c>
      <c r="C1581" s="44">
        <v>2010</v>
      </c>
      <c r="D1581" s="44" t="str">
        <f t="shared" si="349"/>
        <v>8X2X10/2010</v>
      </c>
      <c r="E1581" s="55">
        <v>163.36000000000001</v>
      </c>
      <c r="F1581" s="55">
        <v>3.56</v>
      </c>
      <c r="G1581" s="59">
        <f t="shared" si="344"/>
        <v>6.676800000000001</v>
      </c>
      <c r="H1581" s="59">
        <f t="shared" si="345"/>
        <v>14.321736000000003</v>
      </c>
      <c r="I1581" s="59">
        <f t="shared" si="346"/>
        <v>187.91853600000005</v>
      </c>
      <c r="J1581" s="59">
        <f t="shared" si="342"/>
        <v>218.13438451425748</v>
      </c>
      <c r="K1581" s="59">
        <f t="shared" si="347"/>
        <v>30.215848514257431</v>
      </c>
      <c r="L1581" s="60">
        <v>3.2500000000000001E-2</v>
      </c>
      <c r="M1581" s="59"/>
      <c r="N1581" s="59">
        <f>SUM(M$1538:M1581)</f>
        <v>0</v>
      </c>
      <c r="O1581" s="59">
        <f>SUM(K$1538:K1581)</f>
        <v>2128.2087258993256</v>
      </c>
      <c r="P1581" s="60">
        <v>0.18608867644634908</v>
      </c>
      <c r="Q1581" s="59">
        <f t="shared" si="350"/>
        <v>2128.2087258993256</v>
      </c>
      <c r="R1581" s="57">
        <f t="shared" si="348"/>
        <v>2.3561538461538465</v>
      </c>
      <c r="S1581" s="61">
        <f t="shared" si="354"/>
        <v>0</v>
      </c>
      <c r="T1581" s="43"/>
    </row>
    <row r="1582" spans="1:20" s="22" customFormat="1" x14ac:dyDescent="0.25">
      <c r="A1582" s="43" t="s">
        <v>25</v>
      </c>
      <c r="B1582" s="44">
        <v>9</v>
      </c>
      <c r="C1582" s="44">
        <v>2010</v>
      </c>
      <c r="D1582" s="44" t="str">
        <f t="shared" si="349"/>
        <v>8X2X9/2010</v>
      </c>
      <c r="E1582" s="55">
        <v>163.36000000000001</v>
      </c>
      <c r="F1582" s="55">
        <v>3.56</v>
      </c>
      <c r="G1582" s="59">
        <f t="shared" si="344"/>
        <v>6.676800000000001</v>
      </c>
      <c r="H1582" s="59">
        <f t="shared" si="345"/>
        <v>14.321736000000003</v>
      </c>
      <c r="I1582" s="59">
        <f t="shared" si="346"/>
        <v>187.91853600000005</v>
      </c>
      <c r="J1582" s="59">
        <f t="shared" si="342"/>
        <v>218.13438451425748</v>
      </c>
      <c r="K1582" s="59">
        <f t="shared" si="347"/>
        <v>30.215848514257431</v>
      </c>
      <c r="L1582" s="60">
        <v>3.2500000000000001E-2</v>
      </c>
      <c r="M1582" s="59"/>
      <c r="N1582" s="59">
        <f>SUM(M$1538:M1582)</f>
        <v>0</v>
      </c>
      <c r="O1582" s="59">
        <f>SUM(K$1538:K1582)</f>
        <v>2158.4245744135828</v>
      </c>
      <c r="P1582" s="60">
        <v>0.18608867644634908</v>
      </c>
      <c r="Q1582" s="59">
        <f t="shared" si="350"/>
        <v>2158.4245744135828</v>
      </c>
      <c r="R1582" s="57">
        <f t="shared" si="348"/>
        <v>2.3561538461538465</v>
      </c>
      <c r="S1582" s="61">
        <f t="shared" si="354"/>
        <v>0</v>
      </c>
      <c r="T1582" s="43"/>
    </row>
    <row r="1583" spans="1:20" s="22" customFormat="1" x14ac:dyDescent="0.25">
      <c r="A1583" s="43" t="s">
        <v>25</v>
      </c>
      <c r="B1583" s="44">
        <v>8</v>
      </c>
      <c r="C1583" s="44">
        <v>2010</v>
      </c>
      <c r="D1583" s="44" t="str">
        <f t="shared" si="349"/>
        <v>8X2X8/2010</v>
      </c>
      <c r="E1583" s="55">
        <v>163.36000000000001</v>
      </c>
      <c r="F1583" s="55">
        <v>3.56</v>
      </c>
      <c r="G1583" s="59">
        <f t="shared" si="344"/>
        <v>6.676800000000001</v>
      </c>
      <c r="H1583" s="59">
        <f t="shared" si="345"/>
        <v>14.321736000000003</v>
      </c>
      <c r="I1583" s="59">
        <f t="shared" si="346"/>
        <v>187.91853600000005</v>
      </c>
      <c r="J1583" s="59">
        <f t="shared" si="342"/>
        <v>218.52845719334107</v>
      </c>
      <c r="K1583" s="59">
        <f t="shared" si="347"/>
        <v>30.609921193341023</v>
      </c>
      <c r="L1583" s="60">
        <v>3.2500000000000001E-2</v>
      </c>
      <c r="M1583" s="59"/>
      <c r="N1583" s="59">
        <f>SUM(M$1538:M1583)</f>
        <v>0</v>
      </c>
      <c r="O1583" s="59">
        <f>SUM(K$1538:K1583)</f>
        <v>2189.0344956069239</v>
      </c>
      <c r="P1583" s="60">
        <v>0.18823141585627162</v>
      </c>
      <c r="Q1583" s="59">
        <f t="shared" si="350"/>
        <v>2189.0344956069239</v>
      </c>
      <c r="R1583" s="57">
        <f t="shared" si="348"/>
        <v>2.3561538461538465</v>
      </c>
      <c r="S1583" s="61">
        <f t="shared" si="354"/>
        <v>0</v>
      </c>
      <c r="T1583" s="43"/>
    </row>
    <row r="1584" spans="1:20" s="22" customFormat="1" x14ac:dyDescent="0.25">
      <c r="A1584" s="43" t="s">
        <v>25</v>
      </c>
      <c r="B1584" s="44">
        <v>7</v>
      </c>
      <c r="C1584" s="44">
        <v>2010</v>
      </c>
      <c r="D1584" s="44" t="str">
        <f t="shared" si="349"/>
        <v>8X2X7/2010</v>
      </c>
      <c r="E1584" s="55">
        <v>163.36000000000001</v>
      </c>
      <c r="F1584" s="55">
        <v>3.56</v>
      </c>
      <c r="G1584" s="59">
        <f t="shared" si="344"/>
        <v>6.676800000000001</v>
      </c>
      <c r="H1584" s="59">
        <f t="shared" si="345"/>
        <v>14.321736000000003</v>
      </c>
      <c r="I1584" s="59">
        <f t="shared" si="346"/>
        <v>187.91853600000005</v>
      </c>
      <c r="J1584" s="59">
        <f t="shared" si="342"/>
        <v>220.1047479096753</v>
      </c>
      <c r="K1584" s="59">
        <f t="shared" si="347"/>
        <v>32.186211909675251</v>
      </c>
      <c r="L1584" s="60">
        <v>3.2500000000000001E-2</v>
      </c>
      <c r="M1584" s="59"/>
      <c r="N1584" s="59">
        <f>SUM(M$1538:M1584)</f>
        <v>0</v>
      </c>
      <c r="O1584" s="59">
        <f>SUM(K$1538:K1584)</f>
        <v>2221.2207075165993</v>
      </c>
      <c r="P1584" s="60">
        <v>0.19680237349596175</v>
      </c>
      <c r="Q1584" s="59">
        <f t="shared" si="350"/>
        <v>2221.2207075165993</v>
      </c>
      <c r="R1584" s="57">
        <f t="shared" si="348"/>
        <v>2.3561538461538465</v>
      </c>
      <c r="S1584" s="61">
        <f t="shared" si="354"/>
        <v>0</v>
      </c>
      <c r="T1584" s="43"/>
    </row>
    <row r="1585" spans="1:20" s="22" customFormat="1" x14ac:dyDescent="0.25">
      <c r="A1585" s="43" t="s">
        <v>25</v>
      </c>
      <c r="B1585" s="44">
        <v>6</v>
      </c>
      <c r="C1585" s="44">
        <v>2010</v>
      </c>
      <c r="D1585" s="44" t="str">
        <f t="shared" si="349"/>
        <v>8X2X6/2010</v>
      </c>
      <c r="E1585" s="55">
        <v>163.36000000000001</v>
      </c>
      <c r="F1585" s="55">
        <v>3.56</v>
      </c>
      <c r="G1585" s="59">
        <f t="shared" si="344"/>
        <v>6.676800000000001</v>
      </c>
      <c r="H1585" s="59">
        <f t="shared" si="345"/>
        <v>14.321736000000003</v>
      </c>
      <c r="I1585" s="59">
        <f t="shared" si="346"/>
        <v>187.91853600000005</v>
      </c>
      <c r="J1585" s="59">
        <f t="shared" si="342"/>
        <v>217.55843213713533</v>
      </c>
      <c r="K1585" s="59">
        <f t="shared" si="347"/>
        <v>29.639896137135281</v>
      </c>
      <c r="L1585" s="60">
        <v>3.2500000000000001E-2</v>
      </c>
      <c r="M1585" s="59"/>
      <c r="N1585" s="59">
        <f>SUM(M$1538:M1585)</f>
        <v>0</v>
      </c>
      <c r="O1585" s="59">
        <f>SUM(K$1538:K1585)</f>
        <v>2250.8606036537344</v>
      </c>
      <c r="P1585" s="60">
        <v>0.18295698038569308</v>
      </c>
      <c r="Q1585" s="59">
        <f t="shared" si="350"/>
        <v>2250.8606036537344</v>
      </c>
      <c r="R1585" s="57">
        <f t="shared" si="348"/>
        <v>2.3561538461538465</v>
      </c>
      <c r="S1585" s="61">
        <f t="shared" si="354"/>
        <v>0</v>
      </c>
      <c r="T1585" s="43"/>
    </row>
    <row r="1586" spans="1:20" s="22" customFormat="1" x14ac:dyDescent="0.25">
      <c r="A1586" s="43" t="s">
        <v>25</v>
      </c>
      <c r="B1586" s="44">
        <v>5</v>
      </c>
      <c r="C1586" s="44">
        <v>2010</v>
      </c>
      <c r="D1586" s="44" t="str">
        <f t="shared" si="349"/>
        <v>8X2X5/2010</v>
      </c>
      <c r="E1586" s="55">
        <v>163.36000000000001</v>
      </c>
      <c r="F1586" s="55">
        <v>3.56</v>
      </c>
      <c r="G1586" s="59">
        <f t="shared" si="344"/>
        <v>6.676800000000001</v>
      </c>
      <c r="H1586" s="59">
        <f t="shared" si="345"/>
        <v>14.321736000000003</v>
      </c>
      <c r="I1586" s="59">
        <f t="shared" si="346"/>
        <v>187.91853600000005</v>
      </c>
      <c r="J1586" s="59">
        <f t="shared" si="342"/>
        <v>216.28527425086534</v>
      </c>
      <c r="K1586" s="59">
        <f t="shared" si="347"/>
        <v>28.366738250865296</v>
      </c>
      <c r="L1586" s="60">
        <v>3.2500000000000001E-2</v>
      </c>
      <c r="M1586" s="59"/>
      <c r="N1586" s="59">
        <f>SUM(M$1538:M1586)</f>
        <v>0</v>
      </c>
      <c r="O1586" s="59">
        <f>SUM(K$1538:K1586)</f>
        <v>2279.2273419045996</v>
      </c>
      <c r="P1586" s="60">
        <v>0.17603428383055875</v>
      </c>
      <c r="Q1586" s="59">
        <f t="shared" si="350"/>
        <v>2279.2273419045996</v>
      </c>
      <c r="R1586" s="57">
        <f t="shared" si="348"/>
        <v>2.3561538461538465</v>
      </c>
      <c r="S1586" s="61">
        <f t="shared" si="354"/>
        <v>0</v>
      </c>
      <c r="T1586" s="43"/>
    </row>
    <row r="1587" spans="1:20" s="22" customFormat="1" x14ac:dyDescent="0.25">
      <c r="A1587" s="43" t="s">
        <v>25</v>
      </c>
      <c r="B1587" s="44">
        <v>4</v>
      </c>
      <c r="C1587" s="44">
        <v>2010</v>
      </c>
      <c r="D1587" s="44" t="str">
        <f t="shared" si="349"/>
        <v>8X2X4/2010</v>
      </c>
      <c r="E1587" s="55">
        <v>163.36000000000001</v>
      </c>
      <c r="F1587" s="55">
        <v>3.56</v>
      </c>
      <c r="G1587" s="59">
        <f t="shared" si="344"/>
        <v>6.676800000000001</v>
      </c>
      <c r="H1587" s="59">
        <f t="shared" si="345"/>
        <v>14.321736000000003</v>
      </c>
      <c r="I1587" s="59">
        <f t="shared" si="346"/>
        <v>187.91853600000005</v>
      </c>
      <c r="J1587" s="59">
        <f t="shared" si="342"/>
        <v>215.22430934564036</v>
      </c>
      <c r="K1587" s="59">
        <f t="shared" si="347"/>
        <v>27.305773345640318</v>
      </c>
      <c r="L1587" s="60">
        <v>3.2500000000000001E-2</v>
      </c>
      <c r="M1587" s="59"/>
      <c r="N1587" s="59">
        <f>SUM(M$1538:M1587)</f>
        <v>0</v>
      </c>
      <c r="O1587" s="59">
        <f>SUM(K$1538:K1587)</f>
        <v>2306.5331152502399</v>
      </c>
      <c r="P1587" s="60">
        <v>0.17026537003461348</v>
      </c>
      <c r="Q1587" s="59">
        <f t="shared" si="350"/>
        <v>2306.5331152502399</v>
      </c>
      <c r="R1587" s="57">
        <f t="shared" si="348"/>
        <v>2.3561538461538465</v>
      </c>
      <c r="S1587" s="61"/>
      <c r="T1587" s="43"/>
    </row>
    <row r="1588" spans="1:20" s="22" customFormat="1" x14ac:dyDescent="0.25">
      <c r="A1588" s="43" t="s">
        <v>25</v>
      </c>
      <c r="B1588" s="44">
        <v>3</v>
      </c>
      <c r="C1588" s="44">
        <v>2010</v>
      </c>
      <c r="D1588" s="44" t="str">
        <f t="shared" si="349"/>
        <v>8X2X3/2010</v>
      </c>
      <c r="E1588" s="55">
        <v>163.36000000000001</v>
      </c>
      <c r="F1588" s="55">
        <v>3.56</v>
      </c>
      <c r="G1588" s="59">
        <f t="shared" si="344"/>
        <v>6.676800000000001</v>
      </c>
      <c r="H1588" s="59">
        <f t="shared" si="345"/>
        <v>14.321736000000003</v>
      </c>
      <c r="I1588" s="59">
        <f t="shared" si="346"/>
        <v>187.91853600000005</v>
      </c>
      <c r="J1588" s="59">
        <f t="shared" si="342"/>
        <v>215.61838202472393</v>
      </c>
      <c r="K1588" s="59">
        <f t="shared" si="347"/>
        <v>27.699846024723882</v>
      </c>
      <c r="L1588" s="60">
        <v>3.2500000000000001E-2</v>
      </c>
      <c r="M1588" s="59"/>
      <c r="N1588" s="59">
        <f>SUM(M$1538:M1588)</f>
        <v>0</v>
      </c>
      <c r="O1588" s="59">
        <f>SUM(K$1538:K1588)</f>
        <v>2334.2329612749636</v>
      </c>
      <c r="P1588" s="60">
        <v>0.17240810944453602</v>
      </c>
      <c r="Q1588" s="59">
        <f t="shared" si="350"/>
        <v>2334.2329612749636</v>
      </c>
      <c r="R1588" s="57">
        <f t="shared" si="348"/>
        <v>2.3561538461538465</v>
      </c>
      <c r="S1588" s="61">
        <f>R1588/R1589-1</f>
        <v>0</v>
      </c>
      <c r="T1588" s="43"/>
    </row>
    <row r="1589" spans="1:20" s="22" customFormat="1" x14ac:dyDescent="0.25">
      <c r="A1589" s="43" t="s">
        <v>25</v>
      </c>
      <c r="B1589" s="44">
        <v>2</v>
      </c>
      <c r="C1589" s="44">
        <v>2010</v>
      </c>
      <c r="D1589" s="44" t="str">
        <f t="shared" si="349"/>
        <v>8X2X2/2010</v>
      </c>
      <c r="E1589" s="55">
        <v>163.36000000000001</v>
      </c>
      <c r="F1589" s="55">
        <v>3.56</v>
      </c>
      <c r="G1589" s="59">
        <f t="shared" si="344"/>
        <v>6.676800000000001</v>
      </c>
      <c r="H1589" s="59">
        <f t="shared" si="345"/>
        <v>14.321736000000003</v>
      </c>
      <c r="I1589" s="59">
        <f t="shared" si="346"/>
        <v>187.91853600000005</v>
      </c>
      <c r="J1589" s="59">
        <f t="shared" si="342"/>
        <v>214.64835696851824</v>
      </c>
      <c r="K1589" s="59">
        <f t="shared" si="347"/>
        <v>26.729820968518197</v>
      </c>
      <c r="L1589" s="60">
        <v>3.2500000000000001E-2</v>
      </c>
      <c r="M1589" s="59"/>
      <c r="N1589" s="59">
        <f>SUM(M$1538:M1589)</f>
        <v>0</v>
      </c>
      <c r="O1589" s="59">
        <f>SUM(K$1538:K1589)</f>
        <v>2360.9627822434818</v>
      </c>
      <c r="P1589" s="60">
        <v>0.16713367397395748</v>
      </c>
      <c r="Q1589" s="59">
        <f t="shared" si="350"/>
        <v>2360.9627822434818</v>
      </c>
      <c r="R1589" s="57">
        <f t="shared" si="348"/>
        <v>2.3561538461538465</v>
      </c>
      <c r="S1589" s="61">
        <f t="shared" ref="S1589:S1596" si="355">R1589/R1590-1</f>
        <v>0</v>
      </c>
      <c r="T1589" s="43"/>
    </row>
    <row r="1590" spans="1:20" s="22" customFormat="1" x14ac:dyDescent="0.25">
      <c r="A1590" s="43" t="s">
        <v>25</v>
      </c>
      <c r="B1590" s="44">
        <v>1</v>
      </c>
      <c r="C1590" s="44">
        <v>2010</v>
      </c>
      <c r="D1590" s="44" t="str">
        <f t="shared" si="349"/>
        <v>8X2X1/2010</v>
      </c>
      <c r="E1590" s="55">
        <v>163.36000000000001</v>
      </c>
      <c r="F1590" s="55">
        <v>3.56</v>
      </c>
      <c r="G1590" s="59">
        <f t="shared" si="344"/>
        <v>6.676800000000001</v>
      </c>
      <c r="H1590" s="59">
        <f t="shared" si="345"/>
        <v>14.321736000000003</v>
      </c>
      <c r="I1590" s="59">
        <f t="shared" si="346"/>
        <v>187.91853600000005</v>
      </c>
      <c r="J1590" s="59">
        <f t="shared" si="342"/>
        <v>214.92117651557609</v>
      </c>
      <c r="K1590" s="59">
        <f t="shared" si="347"/>
        <v>27.002640515576047</v>
      </c>
      <c r="L1590" s="60">
        <v>3.2500000000000001E-2</v>
      </c>
      <c r="M1590" s="59"/>
      <c r="N1590" s="59">
        <f>SUM(M$1538:M1590)</f>
        <v>0</v>
      </c>
      <c r="O1590" s="59">
        <f>SUM(K$1538:K1590)</f>
        <v>2387.9654227590577</v>
      </c>
      <c r="P1590" s="60">
        <v>0.16861710895005769</v>
      </c>
      <c r="Q1590" s="59">
        <f t="shared" si="350"/>
        <v>2387.9654227590577</v>
      </c>
      <c r="R1590" s="57">
        <f t="shared" si="348"/>
        <v>2.3561538461538465</v>
      </c>
      <c r="S1590" s="61">
        <f t="shared" si="355"/>
        <v>0</v>
      </c>
      <c r="T1590" s="43"/>
    </row>
    <row r="1591" spans="1:20" s="22" customFormat="1" x14ac:dyDescent="0.25">
      <c r="A1591" s="43" t="s">
        <v>25</v>
      </c>
      <c r="B1591" s="44">
        <v>12</v>
      </c>
      <c r="C1591" s="44">
        <v>2009</v>
      </c>
      <c r="D1591" s="44" t="str">
        <f t="shared" si="349"/>
        <v>8X2X12/2009</v>
      </c>
      <c r="E1591" s="55">
        <v>163.36000000000001</v>
      </c>
      <c r="F1591" s="55">
        <v>3.56</v>
      </c>
      <c r="G1591" s="59">
        <f t="shared" si="344"/>
        <v>6.676800000000001</v>
      </c>
      <c r="H1591" s="59">
        <f t="shared" si="345"/>
        <v>14.321736000000003</v>
      </c>
      <c r="I1591" s="59">
        <f t="shared" si="346"/>
        <v>187.91853600000005</v>
      </c>
      <c r="J1591" s="59">
        <f t="shared" si="342"/>
        <v>214.92117651557609</v>
      </c>
      <c r="K1591" s="59">
        <f t="shared" si="347"/>
        <v>27.002640515576047</v>
      </c>
      <c r="L1591" s="60">
        <v>3.2500000000000001E-2</v>
      </c>
      <c r="M1591" s="59"/>
      <c r="N1591" s="59">
        <f>SUM(M$1538:M1591)</f>
        <v>0</v>
      </c>
      <c r="O1591" s="59">
        <f>SUM(K$1538:K1591)</f>
        <v>2414.9680632746336</v>
      </c>
      <c r="P1591" s="60">
        <v>0.16861710895005769</v>
      </c>
      <c r="Q1591" s="59">
        <f t="shared" si="350"/>
        <v>2414.9680632746336</v>
      </c>
      <c r="R1591" s="57">
        <f t="shared" si="348"/>
        <v>2.3561538461538465</v>
      </c>
      <c r="S1591" s="61">
        <f t="shared" si="355"/>
        <v>0</v>
      </c>
      <c r="T1591" s="43"/>
    </row>
    <row r="1592" spans="1:20" s="22" customFormat="1" x14ac:dyDescent="0.25">
      <c r="A1592" s="43" t="s">
        <v>25</v>
      </c>
      <c r="B1592" s="44">
        <v>11</v>
      </c>
      <c r="C1592" s="44">
        <v>2009</v>
      </c>
      <c r="D1592" s="44" t="str">
        <f t="shared" si="349"/>
        <v>8X2X11/2009</v>
      </c>
      <c r="E1592" s="55">
        <v>163.36000000000001</v>
      </c>
      <c r="F1592" s="55">
        <v>3.56</v>
      </c>
      <c r="G1592" s="59">
        <f t="shared" si="344"/>
        <v>6.676800000000001</v>
      </c>
      <c r="H1592" s="59">
        <f t="shared" si="345"/>
        <v>14.321736000000003</v>
      </c>
      <c r="I1592" s="59">
        <f t="shared" si="346"/>
        <v>187.91853600000005</v>
      </c>
      <c r="J1592" s="59">
        <f t="shared" si="342"/>
        <v>214.92117651557609</v>
      </c>
      <c r="K1592" s="59">
        <f t="shared" si="347"/>
        <v>27.002640515576047</v>
      </c>
      <c r="L1592" s="60">
        <v>3.2500000000000001E-2</v>
      </c>
      <c r="M1592" s="59"/>
      <c r="N1592" s="59">
        <f>SUM(M$1538:M1592)</f>
        <v>0</v>
      </c>
      <c r="O1592" s="59">
        <f>SUM(K$1538:K1592)</f>
        <v>2441.9707037902094</v>
      </c>
      <c r="P1592" s="60">
        <v>0.16861710895005769</v>
      </c>
      <c r="Q1592" s="59">
        <f t="shared" si="350"/>
        <v>2441.9707037902094</v>
      </c>
      <c r="R1592" s="57">
        <f t="shared" si="348"/>
        <v>2.3561538461538465</v>
      </c>
      <c r="S1592" s="61">
        <f t="shared" si="355"/>
        <v>0</v>
      </c>
      <c r="T1592" s="43"/>
    </row>
    <row r="1593" spans="1:20" s="22" customFormat="1" x14ac:dyDescent="0.25">
      <c r="A1593" s="43" t="s">
        <v>25</v>
      </c>
      <c r="B1593" s="44">
        <v>10</v>
      </c>
      <c r="C1593" s="44">
        <v>2009</v>
      </c>
      <c r="D1593" s="44" t="str">
        <f t="shared" si="349"/>
        <v>8X2X10/2009</v>
      </c>
      <c r="E1593" s="55">
        <v>163.36000000000001</v>
      </c>
      <c r="F1593" s="55">
        <v>3.56</v>
      </c>
      <c r="G1593" s="59">
        <f t="shared" si="344"/>
        <v>6.676800000000001</v>
      </c>
      <c r="H1593" s="59">
        <f t="shared" si="345"/>
        <v>14.321736000000003</v>
      </c>
      <c r="I1593" s="59">
        <f t="shared" si="346"/>
        <v>187.91853600000005</v>
      </c>
      <c r="J1593" s="59">
        <f t="shared" si="342"/>
        <v>212.31423417702328</v>
      </c>
      <c r="K1593" s="59">
        <f t="shared" si="347"/>
        <v>24.395698177023235</v>
      </c>
      <c r="L1593" s="60">
        <v>3.2500000000000001E-2</v>
      </c>
      <c r="M1593" s="59"/>
      <c r="N1593" s="59">
        <f>SUM(M$1538:M1593)</f>
        <v>0</v>
      </c>
      <c r="O1593" s="59">
        <f>SUM(K$1538:K1593)</f>
        <v>2466.3664019672328</v>
      </c>
      <c r="P1593" s="60">
        <v>0.15444206362287785</v>
      </c>
      <c r="Q1593" s="59">
        <f t="shared" si="350"/>
        <v>2466.3664019672328</v>
      </c>
      <c r="R1593" s="57">
        <f t="shared" si="348"/>
        <v>2.3561538461538465</v>
      </c>
      <c r="S1593" s="61">
        <f t="shared" si="355"/>
        <v>0</v>
      </c>
      <c r="T1593" s="43"/>
    </row>
    <row r="1594" spans="1:20" s="22" customFormat="1" x14ac:dyDescent="0.25">
      <c r="A1594" s="43" t="s">
        <v>25</v>
      </c>
      <c r="B1594" s="44">
        <v>9</v>
      </c>
      <c r="C1594" s="44">
        <v>2009</v>
      </c>
      <c r="D1594" s="44" t="str">
        <f t="shared" si="349"/>
        <v>8X2X9/2009</v>
      </c>
      <c r="E1594" s="55">
        <v>163.36000000000001</v>
      </c>
      <c r="F1594" s="55">
        <v>3.56</v>
      </c>
      <c r="G1594" s="59">
        <f t="shared" si="344"/>
        <v>6.676800000000001</v>
      </c>
      <c r="H1594" s="59">
        <f t="shared" si="345"/>
        <v>14.321736000000003</v>
      </c>
      <c r="I1594" s="59">
        <f t="shared" si="346"/>
        <v>187.91853600000005</v>
      </c>
      <c r="J1594" s="59">
        <f t="shared" si="342"/>
        <v>212.5870537240811</v>
      </c>
      <c r="K1594" s="59">
        <f t="shared" si="347"/>
        <v>24.668517724081056</v>
      </c>
      <c r="L1594" s="60">
        <v>3.2500000000000001E-2</v>
      </c>
      <c r="M1594" s="59"/>
      <c r="N1594" s="59">
        <f>SUM(M$1538:M1594)</f>
        <v>0</v>
      </c>
      <c r="O1594" s="59">
        <f>SUM(K$1538:K1594)</f>
        <v>2491.0349196913139</v>
      </c>
      <c r="P1594" s="60">
        <v>0.15592549859897809</v>
      </c>
      <c r="Q1594" s="59">
        <f t="shared" si="350"/>
        <v>2491.0349196913139</v>
      </c>
      <c r="R1594" s="57">
        <f t="shared" si="348"/>
        <v>2.3561538461538465</v>
      </c>
      <c r="S1594" s="61">
        <f t="shared" si="355"/>
        <v>0</v>
      </c>
      <c r="T1594" s="43"/>
    </row>
    <row r="1595" spans="1:20" s="22" customFormat="1" x14ac:dyDescent="0.25">
      <c r="A1595" s="43" t="s">
        <v>25</v>
      </c>
      <c r="B1595" s="44">
        <v>8</v>
      </c>
      <c r="C1595" s="44">
        <v>2009</v>
      </c>
      <c r="D1595" s="44" t="str">
        <f t="shared" si="349"/>
        <v>8X2X8/2009</v>
      </c>
      <c r="E1595" s="55">
        <v>163.36000000000001</v>
      </c>
      <c r="F1595" s="55">
        <v>3.56</v>
      </c>
      <c r="G1595" s="59">
        <f t="shared" si="344"/>
        <v>6.676800000000001</v>
      </c>
      <c r="H1595" s="59">
        <f t="shared" si="345"/>
        <v>14.321736000000003</v>
      </c>
      <c r="I1595" s="59">
        <f t="shared" si="346"/>
        <v>187.91853600000005</v>
      </c>
      <c r="J1595" s="59">
        <f t="shared" si="342"/>
        <v>211.85953493192687</v>
      </c>
      <c r="K1595" s="59">
        <f t="shared" si="347"/>
        <v>23.940998931926828</v>
      </c>
      <c r="L1595" s="60">
        <v>3.2500000000000001E-2</v>
      </c>
      <c r="M1595" s="59"/>
      <c r="N1595" s="59">
        <f>SUM(M$1538:M1595)</f>
        <v>0</v>
      </c>
      <c r="O1595" s="59">
        <f>SUM(K$1538:K1595)</f>
        <v>2514.9759186232409</v>
      </c>
      <c r="P1595" s="60">
        <v>0.15196967199604419</v>
      </c>
      <c r="Q1595" s="59">
        <f t="shared" si="350"/>
        <v>2514.9759186232409</v>
      </c>
      <c r="R1595" s="57">
        <f t="shared" si="348"/>
        <v>2.3561538461538465</v>
      </c>
      <c r="S1595" s="61">
        <f t="shared" si="355"/>
        <v>0</v>
      </c>
      <c r="T1595" s="43"/>
    </row>
    <row r="1596" spans="1:20" s="22" customFormat="1" x14ac:dyDescent="0.25">
      <c r="A1596" s="43" t="s">
        <v>25</v>
      </c>
      <c r="B1596" s="44">
        <v>7</v>
      </c>
      <c r="C1596" s="44">
        <v>2009</v>
      </c>
      <c r="D1596" s="44" t="str">
        <f t="shared" si="349"/>
        <v>8X2X7/2009</v>
      </c>
      <c r="E1596" s="55">
        <v>163.36000000000001</v>
      </c>
      <c r="F1596" s="55">
        <v>3.56</v>
      </c>
      <c r="G1596" s="59">
        <f t="shared" si="344"/>
        <v>6.676800000000001</v>
      </c>
      <c r="H1596" s="59">
        <f t="shared" si="345"/>
        <v>14.321736000000003</v>
      </c>
      <c r="I1596" s="59">
        <f t="shared" si="346"/>
        <v>187.91853600000005</v>
      </c>
      <c r="J1596" s="59">
        <f t="shared" si="342"/>
        <v>212.04141462996543</v>
      </c>
      <c r="K1596" s="59">
        <f t="shared" si="347"/>
        <v>24.122878629965385</v>
      </c>
      <c r="L1596" s="60">
        <v>3.2500000000000001E-2</v>
      </c>
      <c r="M1596" s="59"/>
      <c r="N1596" s="59">
        <f>SUM(M$1538:M1596)</f>
        <v>0</v>
      </c>
      <c r="O1596" s="59">
        <f>SUM(K$1538:K1596)</f>
        <v>2539.0987972532062</v>
      </c>
      <c r="P1596" s="60">
        <v>0.15295862864677764</v>
      </c>
      <c r="Q1596" s="59">
        <f t="shared" si="350"/>
        <v>2539.0987972532062</v>
      </c>
      <c r="R1596" s="57">
        <f t="shared" si="348"/>
        <v>2.3561538461538465</v>
      </c>
      <c r="S1596" s="61">
        <f t="shared" si="355"/>
        <v>0</v>
      </c>
      <c r="T1596" s="43"/>
    </row>
    <row r="1597" spans="1:20" s="22" customFormat="1" x14ac:dyDescent="0.25">
      <c r="A1597" s="43" t="s">
        <v>25</v>
      </c>
      <c r="B1597" s="44">
        <v>6</v>
      </c>
      <c r="C1597" s="44">
        <v>2009</v>
      </c>
      <c r="D1597" s="44" t="str">
        <f t="shared" si="349"/>
        <v>8X2X6/2009</v>
      </c>
      <c r="E1597" s="55">
        <v>163.36000000000001</v>
      </c>
      <c r="F1597" s="55">
        <v>3.56</v>
      </c>
      <c r="G1597" s="59">
        <f t="shared" si="344"/>
        <v>6.676800000000001</v>
      </c>
      <c r="H1597" s="59">
        <f t="shared" si="345"/>
        <v>14.321736000000003</v>
      </c>
      <c r="I1597" s="59">
        <f t="shared" si="346"/>
        <v>187.91853600000005</v>
      </c>
      <c r="J1597" s="59">
        <f t="shared" si="342"/>
        <v>203.94776806724906</v>
      </c>
      <c r="K1597" s="59">
        <f t="shared" si="347"/>
        <v>16.029232067249012</v>
      </c>
      <c r="L1597" s="60">
        <v>3.2500000000000001E-2</v>
      </c>
      <c r="M1597" s="59"/>
      <c r="N1597" s="59">
        <f>SUM(M$1538:M1597)</f>
        <v>0</v>
      </c>
      <c r="O1597" s="59">
        <f>SUM(K$1538:K1597)</f>
        <v>2555.128029320455</v>
      </c>
      <c r="P1597" s="60">
        <v>0.10895005768913796</v>
      </c>
      <c r="Q1597" s="59">
        <f t="shared" si="350"/>
        <v>2555.128029320455</v>
      </c>
      <c r="R1597" s="57">
        <f t="shared" si="348"/>
        <v>2.3561538461538465</v>
      </c>
      <c r="S1597" s="61"/>
      <c r="T1597" s="43"/>
    </row>
    <row r="1598" spans="1:20" s="22" customFormat="1" x14ac:dyDescent="0.25">
      <c r="A1598" s="43" t="s">
        <v>25</v>
      </c>
      <c r="B1598" s="44">
        <v>5</v>
      </c>
      <c r="C1598" s="44">
        <v>2009</v>
      </c>
      <c r="D1598" s="44" t="str">
        <f t="shared" si="349"/>
        <v>8X2X5/2009</v>
      </c>
      <c r="E1598" s="55">
        <v>163.36000000000001</v>
      </c>
      <c r="F1598" s="55">
        <v>3.56</v>
      </c>
      <c r="G1598" s="59">
        <f t="shared" si="344"/>
        <v>6.676800000000001</v>
      </c>
      <c r="H1598" s="59">
        <f t="shared" si="345"/>
        <v>14.321736000000003</v>
      </c>
      <c r="I1598" s="59">
        <f t="shared" si="346"/>
        <v>187.91853600000005</v>
      </c>
      <c r="J1598" s="59">
        <f t="shared" ref="J1598:J1661" si="356">E1598*(1+P1598)*1.04*1.0825</f>
        <v>203.58400867117192</v>
      </c>
      <c r="K1598" s="59">
        <f t="shared" si="347"/>
        <v>15.665472671171869</v>
      </c>
      <c r="L1598" s="60">
        <v>3.2500000000000001E-2</v>
      </c>
      <c r="M1598" s="59"/>
      <c r="N1598" s="59">
        <f>SUM(M$1538:M1598)</f>
        <v>0</v>
      </c>
      <c r="O1598" s="59">
        <f>SUM(K$1538:K1598)</f>
        <v>2570.7935019916267</v>
      </c>
      <c r="P1598" s="60">
        <v>0.10697214438767101</v>
      </c>
      <c r="Q1598" s="59">
        <f t="shared" si="350"/>
        <v>2570.7935019916267</v>
      </c>
      <c r="R1598" s="57">
        <f t="shared" si="348"/>
        <v>2.3561538461538465</v>
      </c>
      <c r="S1598" s="61">
        <f>R1598/R1599-1</f>
        <v>0</v>
      </c>
      <c r="T1598" s="43"/>
    </row>
    <row r="1599" spans="1:20" s="22" customFormat="1" x14ac:dyDescent="0.25">
      <c r="A1599" s="43" t="s">
        <v>25</v>
      </c>
      <c r="B1599" s="44">
        <v>4</v>
      </c>
      <c r="C1599" s="44">
        <v>2009</v>
      </c>
      <c r="D1599" s="44" t="str">
        <f t="shared" si="349"/>
        <v>8X2X4/2009</v>
      </c>
      <c r="E1599" s="55">
        <v>163.36000000000001</v>
      </c>
      <c r="F1599" s="55">
        <v>3.56</v>
      </c>
      <c r="G1599" s="59">
        <f t="shared" si="344"/>
        <v>6.676800000000001</v>
      </c>
      <c r="H1599" s="59">
        <f t="shared" si="345"/>
        <v>14.321736000000003</v>
      </c>
      <c r="I1599" s="59">
        <f t="shared" si="346"/>
        <v>187.91853600000005</v>
      </c>
      <c r="J1599" s="59">
        <f t="shared" si="356"/>
        <v>202.12897108686337</v>
      </c>
      <c r="K1599" s="59">
        <f t="shared" si="347"/>
        <v>14.210435086863328</v>
      </c>
      <c r="L1599" s="60">
        <v>3.2500000000000001E-2</v>
      </c>
      <c r="M1599" s="59"/>
      <c r="N1599" s="59">
        <f>SUM(M$1538:M1599)</f>
        <v>0</v>
      </c>
      <c r="O1599" s="59">
        <f>SUM(K$1538:K1599)</f>
        <v>2585.0039370784903</v>
      </c>
      <c r="P1599" s="60">
        <v>9.9060491181803198E-2</v>
      </c>
      <c r="Q1599" s="59">
        <f t="shared" si="350"/>
        <v>2585.0039370784903</v>
      </c>
      <c r="R1599" s="57">
        <f t="shared" si="348"/>
        <v>2.3561538461538465</v>
      </c>
      <c r="S1599" s="61">
        <f t="shared" ref="S1599:S1606" si="357">R1599/R1600-1</f>
        <v>0</v>
      </c>
      <c r="T1599" s="43"/>
    </row>
    <row r="1600" spans="1:20" s="22" customFormat="1" x14ac:dyDescent="0.25">
      <c r="A1600" s="43" t="s">
        <v>25</v>
      </c>
      <c r="B1600" s="44">
        <v>3</v>
      </c>
      <c r="C1600" s="44">
        <v>2009</v>
      </c>
      <c r="D1600" s="44" t="str">
        <f t="shared" si="349"/>
        <v>8X2X3/2009</v>
      </c>
      <c r="E1600" s="55">
        <v>163.36000000000001</v>
      </c>
      <c r="F1600" s="55">
        <v>3.56</v>
      </c>
      <c r="G1600" s="59">
        <f t="shared" si="344"/>
        <v>6.676800000000001</v>
      </c>
      <c r="H1600" s="59">
        <f t="shared" si="345"/>
        <v>14.321736000000003</v>
      </c>
      <c r="I1600" s="59">
        <f t="shared" si="346"/>
        <v>187.91853600000005</v>
      </c>
      <c r="J1600" s="59">
        <f t="shared" si="356"/>
        <v>203.40212897313336</v>
      </c>
      <c r="K1600" s="59">
        <f t="shared" si="347"/>
        <v>15.483592973133312</v>
      </c>
      <c r="L1600" s="60">
        <v>3.2500000000000001E-2</v>
      </c>
      <c r="M1600" s="59"/>
      <c r="N1600" s="59">
        <f>SUM(M$1538:M1600)</f>
        <v>0</v>
      </c>
      <c r="O1600" s="59">
        <f>SUM(K$1538:K1600)</f>
        <v>2600.4875300516237</v>
      </c>
      <c r="P1600" s="60">
        <v>0.10598318773693752</v>
      </c>
      <c r="Q1600" s="59">
        <f t="shared" si="350"/>
        <v>2600.4875300516237</v>
      </c>
      <c r="R1600" s="57">
        <f t="shared" si="348"/>
        <v>2.3561538461538465</v>
      </c>
      <c r="S1600" s="61">
        <f t="shared" si="357"/>
        <v>0</v>
      </c>
      <c r="T1600" s="43"/>
    </row>
    <row r="1601" spans="1:20" s="22" customFormat="1" x14ac:dyDescent="0.25">
      <c r="A1601" s="43" t="s">
        <v>25</v>
      </c>
      <c r="B1601" s="44">
        <v>2</v>
      </c>
      <c r="C1601" s="44">
        <v>2009</v>
      </c>
      <c r="D1601" s="44" t="str">
        <f t="shared" si="349"/>
        <v>8X2X2/2009</v>
      </c>
      <c r="E1601" s="55">
        <v>163.36000000000001</v>
      </c>
      <c r="F1601" s="55">
        <v>3.56</v>
      </c>
      <c r="G1601" s="59">
        <f t="shared" si="344"/>
        <v>6.676800000000001</v>
      </c>
      <c r="H1601" s="59">
        <f t="shared" si="345"/>
        <v>14.321736000000003</v>
      </c>
      <c r="I1601" s="59">
        <f t="shared" si="346"/>
        <v>187.91853600000005</v>
      </c>
      <c r="J1601" s="59">
        <f t="shared" si="356"/>
        <v>203.94776806724906</v>
      </c>
      <c r="K1601" s="59">
        <f t="shared" si="347"/>
        <v>16.029232067249012</v>
      </c>
      <c r="L1601" s="60">
        <v>3.2500000000000001E-2</v>
      </c>
      <c r="M1601" s="59"/>
      <c r="N1601" s="59">
        <f>SUM(M$1538:M1601)</f>
        <v>0</v>
      </c>
      <c r="O1601" s="59">
        <f>SUM(K$1538:K1601)</f>
        <v>2616.5167621188725</v>
      </c>
      <c r="P1601" s="60">
        <v>0.10895005768913796</v>
      </c>
      <c r="Q1601" s="59">
        <f t="shared" si="350"/>
        <v>2616.5167621188725</v>
      </c>
      <c r="R1601" s="57">
        <f t="shared" si="348"/>
        <v>2.3561538461538465</v>
      </c>
      <c r="S1601" s="61">
        <f t="shared" si="357"/>
        <v>0</v>
      </c>
      <c r="T1601" s="43"/>
    </row>
    <row r="1602" spans="1:20" s="22" customFormat="1" x14ac:dyDescent="0.25">
      <c r="A1602" s="43" t="s">
        <v>25</v>
      </c>
      <c r="B1602" s="44">
        <v>1</v>
      </c>
      <c r="C1602" s="44">
        <v>2009</v>
      </c>
      <c r="D1602" s="44" t="str">
        <f t="shared" si="349"/>
        <v>8X2X1/2009</v>
      </c>
      <c r="E1602" s="55">
        <v>163.36000000000001</v>
      </c>
      <c r="F1602" s="55">
        <v>3.56</v>
      </c>
      <c r="G1602" s="59">
        <f t="shared" si="344"/>
        <v>6.676800000000001</v>
      </c>
      <c r="H1602" s="59">
        <f t="shared" si="345"/>
        <v>14.321736000000003</v>
      </c>
      <c r="I1602" s="59">
        <f t="shared" si="346"/>
        <v>187.91853600000005</v>
      </c>
      <c r="J1602" s="59">
        <f t="shared" si="356"/>
        <v>207.07003621691121</v>
      </c>
      <c r="K1602" s="59">
        <f t="shared" si="347"/>
        <v>19.15150021691116</v>
      </c>
      <c r="L1602" s="60">
        <v>3.2500000000000001E-2</v>
      </c>
      <c r="M1602" s="59"/>
      <c r="N1602" s="59">
        <f>SUM(M$1538:M1602)</f>
        <v>0</v>
      </c>
      <c r="O1602" s="59">
        <f>SUM(K$1538:K1602)</f>
        <v>2635.6682623357838</v>
      </c>
      <c r="P1602" s="60">
        <v>0.12592714686006262</v>
      </c>
      <c r="Q1602" s="59">
        <f t="shared" si="350"/>
        <v>2635.6682623357838</v>
      </c>
      <c r="R1602" s="57">
        <f t="shared" si="348"/>
        <v>2.3561538461538465</v>
      </c>
      <c r="S1602" s="61">
        <f t="shared" si="357"/>
        <v>0</v>
      </c>
      <c r="T1602" s="43"/>
    </row>
    <row r="1603" spans="1:20" s="22" customFormat="1" x14ac:dyDescent="0.25">
      <c r="A1603" s="43" t="s">
        <v>25</v>
      </c>
      <c r="B1603" s="44">
        <v>12</v>
      </c>
      <c r="C1603" s="44">
        <v>2008</v>
      </c>
      <c r="D1603" s="44" t="str">
        <f t="shared" si="349"/>
        <v>8X2X12/2008</v>
      </c>
      <c r="E1603" s="55">
        <v>163.36000000000001</v>
      </c>
      <c r="F1603" s="55">
        <v>3.56</v>
      </c>
      <c r="G1603" s="59">
        <f t="shared" si="344"/>
        <v>6.676800000000001</v>
      </c>
      <c r="H1603" s="59">
        <f t="shared" si="345"/>
        <v>14.321736000000003</v>
      </c>
      <c r="I1603" s="59">
        <f t="shared" si="346"/>
        <v>187.91853600000005</v>
      </c>
      <c r="J1603" s="59">
        <f t="shared" si="356"/>
        <v>211.67765523388823</v>
      </c>
      <c r="K1603" s="59">
        <f t="shared" si="347"/>
        <v>23.759119233888185</v>
      </c>
      <c r="L1603" s="60">
        <v>3.61E-2</v>
      </c>
      <c r="M1603" s="59"/>
      <c r="N1603" s="59">
        <f>SUM(M$1538:M1603)</f>
        <v>0</v>
      </c>
      <c r="O1603" s="59">
        <f>SUM(K$1538:K1603)</f>
        <v>2659.427381569672</v>
      </c>
      <c r="P1603" s="60">
        <v>0.15098071534531068</v>
      </c>
      <c r="Q1603" s="59">
        <f t="shared" si="350"/>
        <v>2659.427381569672</v>
      </c>
      <c r="R1603" s="57">
        <f t="shared" si="348"/>
        <v>2.3561538461538465</v>
      </c>
      <c r="S1603" s="61">
        <f t="shared" si="357"/>
        <v>0</v>
      </c>
      <c r="T1603" s="43"/>
    </row>
    <row r="1604" spans="1:20" s="22" customFormat="1" x14ac:dyDescent="0.25">
      <c r="A1604" s="43" t="s">
        <v>25</v>
      </c>
      <c r="B1604" s="44">
        <v>11</v>
      </c>
      <c r="C1604" s="44">
        <v>2008</v>
      </c>
      <c r="D1604" s="44" t="str">
        <f t="shared" si="349"/>
        <v>8X2X11/2008</v>
      </c>
      <c r="E1604" s="55">
        <v>163.36000000000001</v>
      </c>
      <c r="F1604" s="55">
        <v>3.56</v>
      </c>
      <c r="G1604" s="59">
        <f t="shared" ref="G1604:G1667" si="358">(E1604+F1604)*0.04</f>
        <v>6.676800000000001</v>
      </c>
      <c r="H1604" s="59">
        <f t="shared" ref="H1604:H1667" si="359">SUM(E1604:G1604)*0.0825</f>
        <v>14.321736000000003</v>
      </c>
      <c r="I1604" s="59">
        <f t="shared" ref="I1604:I1667" si="360">SUM(E1604:H1604)</f>
        <v>187.91853600000005</v>
      </c>
      <c r="J1604" s="59">
        <f t="shared" si="356"/>
        <v>219.7713017966046</v>
      </c>
      <c r="K1604" s="59">
        <f t="shared" ref="K1604:K1667" si="361">J1604-I1604</f>
        <v>31.852765796604558</v>
      </c>
      <c r="L1604" s="60">
        <v>0.04</v>
      </c>
      <c r="M1604" s="59"/>
      <c r="N1604" s="59">
        <f>SUM(M$1538:M1604)</f>
        <v>0</v>
      </c>
      <c r="O1604" s="59">
        <f>SUM(K$1538:K1604)</f>
        <v>2691.2801473662767</v>
      </c>
      <c r="P1604" s="60">
        <v>0.19498928630295037</v>
      </c>
      <c r="Q1604" s="59">
        <f t="shared" si="350"/>
        <v>2691.2801473662767</v>
      </c>
      <c r="R1604" s="57">
        <f t="shared" ref="R1604:R1667" si="362">E1604/(LEFT(A1604,1)*RIGHT(A1604,1)*52/12)</f>
        <v>2.3561538461538465</v>
      </c>
      <c r="S1604" s="61">
        <f t="shared" si="357"/>
        <v>0</v>
      </c>
      <c r="T1604" s="43"/>
    </row>
    <row r="1605" spans="1:20" s="22" customFormat="1" x14ac:dyDescent="0.25">
      <c r="A1605" s="43" t="s">
        <v>25</v>
      </c>
      <c r="B1605" s="44">
        <v>10</v>
      </c>
      <c r="C1605" s="44">
        <v>2008</v>
      </c>
      <c r="D1605" s="44" t="str">
        <f t="shared" ref="D1605:D1668" si="363">A1605&amp;"X"&amp;B1605&amp;"/"&amp;C1605</f>
        <v>8X2X10/2008</v>
      </c>
      <c r="E1605" s="55">
        <v>163.36000000000001</v>
      </c>
      <c r="F1605" s="55">
        <v>3.56</v>
      </c>
      <c r="G1605" s="59">
        <f t="shared" si="358"/>
        <v>6.676800000000001</v>
      </c>
      <c r="H1605" s="59">
        <f t="shared" si="359"/>
        <v>14.321736000000003</v>
      </c>
      <c r="I1605" s="59">
        <f t="shared" si="360"/>
        <v>187.91853600000005</v>
      </c>
      <c r="J1605" s="59">
        <f t="shared" si="356"/>
        <v>222.16605115411247</v>
      </c>
      <c r="K1605" s="59">
        <f t="shared" si="361"/>
        <v>34.247515154112421</v>
      </c>
      <c r="L1605" s="60">
        <v>4.5599999999999995E-2</v>
      </c>
      <c r="M1605" s="59"/>
      <c r="N1605" s="59">
        <f>SUM(M$1538:M1605)</f>
        <v>0</v>
      </c>
      <c r="O1605" s="59">
        <f>SUM(K$1538:K1605)</f>
        <v>2725.5276625203892</v>
      </c>
      <c r="P1605" s="60">
        <v>0.20801054887094114</v>
      </c>
      <c r="Q1605" s="59">
        <f t="shared" ref="Q1605:Q1668" si="364">O1605+N1605</f>
        <v>2725.5276625203892</v>
      </c>
      <c r="R1605" s="57">
        <f t="shared" si="362"/>
        <v>2.3561538461538465</v>
      </c>
      <c r="S1605" s="61">
        <f t="shared" si="357"/>
        <v>0</v>
      </c>
      <c r="T1605" s="43"/>
    </row>
    <row r="1606" spans="1:20" s="22" customFormat="1" x14ac:dyDescent="0.25">
      <c r="A1606" s="43" t="s">
        <v>25</v>
      </c>
      <c r="B1606" s="44">
        <v>9</v>
      </c>
      <c r="C1606" s="44">
        <v>2008</v>
      </c>
      <c r="D1606" s="44" t="str">
        <f t="shared" si="363"/>
        <v>8X2X9/2008</v>
      </c>
      <c r="E1606" s="55">
        <v>163.36000000000001</v>
      </c>
      <c r="F1606" s="55">
        <v>3.56</v>
      </c>
      <c r="G1606" s="59">
        <f t="shared" si="358"/>
        <v>6.676800000000001</v>
      </c>
      <c r="H1606" s="59">
        <f t="shared" si="359"/>
        <v>14.321736000000003</v>
      </c>
      <c r="I1606" s="59">
        <f t="shared" si="360"/>
        <v>187.91853600000005</v>
      </c>
      <c r="J1606" s="59">
        <f t="shared" si="356"/>
        <v>224.01516141750454</v>
      </c>
      <c r="K1606" s="59">
        <f t="shared" si="361"/>
        <v>36.096625417504498</v>
      </c>
      <c r="L1606" s="60">
        <v>0.05</v>
      </c>
      <c r="M1606" s="59"/>
      <c r="N1606" s="59">
        <f>SUM(M$1538:M1606)</f>
        <v>0</v>
      </c>
      <c r="O1606" s="59">
        <f>SUM(K$1538:K1606)</f>
        <v>2761.6242879378938</v>
      </c>
      <c r="P1606" s="60">
        <v>0.2180649414867315</v>
      </c>
      <c r="Q1606" s="59">
        <f t="shared" si="364"/>
        <v>2761.6242879378938</v>
      </c>
      <c r="R1606" s="57">
        <f t="shared" si="362"/>
        <v>2.3561538461538465</v>
      </c>
      <c r="S1606" s="61">
        <f t="shared" si="357"/>
        <v>0</v>
      </c>
      <c r="T1606" s="43"/>
    </row>
    <row r="1607" spans="1:20" s="22" customFormat="1" x14ac:dyDescent="0.25">
      <c r="A1607" s="43" t="s">
        <v>25</v>
      </c>
      <c r="B1607" s="44">
        <v>8</v>
      </c>
      <c r="C1607" s="44">
        <v>2008</v>
      </c>
      <c r="D1607" s="44" t="str">
        <f t="shared" si="363"/>
        <v>8X2X8/2008</v>
      </c>
      <c r="E1607" s="55">
        <v>163.36000000000001</v>
      </c>
      <c r="F1607" s="55">
        <v>3.56</v>
      </c>
      <c r="G1607" s="59">
        <f t="shared" si="358"/>
        <v>6.676800000000001</v>
      </c>
      <c r="H1607" s="59">
        <f t="shared" si="359"/>
        <v>14.321736000000003</v>
      </c>
      <c r="I1607" s="59">
        <f t="shared" si="360"/>
        <v>187.91853600000005</v>
      </c>
      <c r="J1607" s="59">
        <f t="shared" si="356"/>
        <v>226.95554986912811</v>
      </c>
      <c r="K1607" s="59">
        <f t="shared" si="361"/>
        <v>39.03701386912806</v>
      </c>
      <c r="L1607" s="60">
        <v>0.05</v>
      </c>
      <c r="M1607" s="59"/>
      <c r="N1607" s="59">
        <f>SUM(M$1538:M1607)</f>
        <v>0</v>
      </c>
      <c r="O1607" s="59">
        <f>SUM(K$1538:K1607)</f>
        <v>2800.661301807022</v>
      </c>
      <c r="P1607" s="60">
        <v>0.23405307400692268</v>
      </c>
      <c r="Q1607" s="59">
        <f t="shared" si="364"/>
        <v>2800.661301807022</v>
      </c>
      <c r="R1607" s="57">
        <f t="shared" si="362"/>
        <v>2.3561538461538465</v>
      </c>
      <c r="S1607" s="61"/>
      <c r="T1607" s="43"/>
    </row>
    <row r="1608" spans="1:20" s="22" customFormat="1" x14ac:dyDescent="0.25">
      <c r="A1608" s="43" t="s">
        <v>25</v>
      </c>
      <c r="B1608" s="44">
        <v>7</v>
      </c>
      <c r="C1608" s="44">
        <v>2008</v>
      </c>
      <c r="D1608" s="44" t="str">
        <f t="shared" si="363"/>
        <v>8X2X7/2008</v>
      </c>
      <c r="E1608" s="55">
        <v>163.36000000000001</v>
      </c>
      <c r="F1608" s="55">
        <v>3.56</v>
      </c>
      <c r="G1608" s="59">
        <f t="shared" si="358"/>
        <v>6.676800000000001</v>
      </c>
      <c r="H1608" s="59">
        <f t="shared" si="359"/>
        <v>14.321736000000003</v>
      </c>
      <c r="I1608" s="59">
        <f t="shared" si="360"/>
        <v>187.91853600000005</v>
      </c>
      <c r="J1608" s="59">
        <f t="shared" si="356"/>
        <v>226.1977177939674</v>
      </c>
      <c r="K1608" s="59">
        <f t="shared" si="361"/>
        <v>38.279181793967354</v>
      </c>
      <c r="L1608" s="60">
        <v>0.05</v>
      </c>
      <c r="M1608" s="59"/>
      <c r="N1608" s="59">
        <f>SUM(M$1538:M1608)</f>
        <v>0</v>
      </c>
      <c r="O1608" s="59">
        <f>SUM(K$1538:K1608)</f>
        <v>2838.9404836009894</v>
      </c>
      <c r="P1608" s="60">
        <v>0.22993242129553321</v>
      </c>
      <c r="Q1608" s="59">
        <f t="shared" si="364"/>
        <v>2838.9404836009894</v>
      </c>
      <c r="R1608" s="57">
        <f t="shared" si="362"/>
        <v>2.3561538461538465</v>
      </c>
      <c r="S1608" s="61">
        <f>R1608/R1609-1</f>
        <v>0</v>
      </c>
      <c r="T1608" s="43"/>
    </row>
    <row r="1609" spans="1:20" s="22" customFormat="1" x14ac:dyDescent="0.25">
      <c r="A1609" s="43" t="s">
        <v>25</v>
      </c>
      <c r="B1609" s="44">
        <v>6</v>
      </c>
      <c r="C1609" s="44">
        <v>2008</v>
      </c>
      <c r="D1609" s="44" t="str">
        <f t="shared" si="363"/>
        <v>8X2X6/2008</v>
      </c>
      <c r="E1609" s="55">
        <v>163.36000000000001</v>
      </c>
      <c r="F1609" s="55">
        <v>3.56</v>
      </c>
      <c r="G1609" s="59">
        <f t="shared" si="358"/>
        <v>6.676800000000001</v>
      </c>
      <c r="H1609" s="59">
        <f t="shared" si="359"/>
        <v>14.321736000000003</v>
      </c>
      <c r="I1609" s="59">
        <f t="shared" si="360"/>
        <v>187.91853600000005</v>
      </c>
      <c r="J1609" s="59">
        <f t="shared" si="356"/>
        <v>226.1977177939674</v>
      </c>
      <c r="K1609" s="59">
        <f t="shared" si="361"/>
        <v>38.279181793967354</v>
      </c>
      <c r="L1609" s="60">
        <v>0.05</v>
      </c>
      <c r="M1609" s="59"/>
      <c r="N1609" s="59">
        <f>SUM(M$1538:M1609)</f>
        <v>0</v>
      </c>
      <c r="O1609" s="59">
        <f>SUM(K$1538:K1609)</f>
        <v>2877.2196653949568</v>
      </c>
      <c r="P1609" s="60">
        <v>0.22993242129553321</v>
      </c>
      <c r="Q1609" s="59">
        <f t="shared" si="364"/>
        <v>2877.2196653949568</v>
      </c>
      <c r="R1609" s="57">
        <f t="shared" si="362"/>
        <v>2.3561538461538465</v>
      </c>
      <c r="S1609" s="61">
        <f t="shared" ref="S1609:S1616" si="365">R1609/R1610-1</f>
        <v>0</v>
      </c>
      <c r="T1609" s="43"/>
    </row>
    <row r="1610" spans="1:20" s="22" customFormat="1" x14ac:dyDescent="0.25">
      <c r="A1610" s="43" t="s">
        <v>25</v>
      </c>
      <c r="B1610" s="44">
        <v>5</v>
      </c>
      <c r="C1610" s="44">
        <v>2008</v>
      </c>
      <c r="D1610" s="44" t="str">
        <f t="shared" si="363"/>
        <v>8X2X5/2008</v>
      </c>
      <c r="E1610" s="55">
        <v>163.36000000000001</v>
      </c>
      <c r="F1610" s="55">
        <v>3.56</v>
      </c>
      <c r="G1610" s="59">
        <f t="shared" si="358"/>
        <v>6.676800000000001</v>
      </c>
      <c r="H1610" s="59">
        <f t="shared" si="359"/>
        <v>14.321736000000003</v>
      </c>
      <c r="I1610" s="59">
        <f t="shared" si="360"/>
        <v>187.91853600000005</v>
      </c>
      <c r="J1610" s="59">
        <f t="shared" si="356"/>
        <v>219.58942209856605</v>
      </c>
      <c r="K1610" s="59">
        <f t="shared" si="361"/>
        <v>31.670886098566001</v>
      </c>
      <c r="L1610" s="60">
        <v>0.05</v>
      </c>
      <c r="M1610" s="59"/>
      <c r="N1610" s="59">
        <f>SUM(M$1538:M1610)</f>
        <v>0</v>
      </c>
      <c r="O1610" s="59">
        <f>SUM(K$1538:K1610)</f>
        <v>2908.8905514935227</v>
      </c>
      <c r="P1610" s="60">
        <v>0.19400032965221689</v>
      </c>
      <c r="Q1610" s="59">
        <f t="shared" si="364"/>
        <v>2908.8905514935227</v>
      </c>
      <c r="R1610" s="57">
        <f t="shared" si="362"/>
        <v>2.3561538461538465</v>
      </c>
      <c r="S1610" s="61">
        <f t="shared" si="365"/>
        <v>0</v>
      </c>
      <c r="T1610" s="43"/>
    </row>
    <row r="1611" spans="1:20" s="22" customFormat="1" x14ac:dyDescent="0.25">
      <c r="A1611" s="43" t="s">
        <v>25</v>
      </c>
      <c r="B1611" s="44">
        <v>4</v>
      </c>
      <c r="C1611" s="44">
        <v>2008</v>
      </c>
      <c r="D1611" s="44" t="str">
        <f t="shared" si="363"/>
        <v>8X2X4/2008</v>
      </c>
      <c r="E1611" s="55">
        <v>163.36000000000001</v>
      </c>
      <c r="F1611" s="55">
        <v>3.56</v>
      </c>
      <c r="G1611" s="59">
        <f t="shared" si="358"/>
        <v>6.676800000000001</v>
      </c>
      <c r="H1611" s="59">
        <f t="shared" si="359"/>
        <v>14.321736000000003</v>
      </c>
      <c r="I1611" s="59">
        <f t="shared" si="360"/>
        <v>187.91853600000005</v>
      </c>
      <c r="J1611" s="59">
        <f t="shared" si="356"/>
        <v>217.74031183517391</v>
      </c>
      <c r="K1611" s="59">
        <f t="shared" si="361"/>
        <v>29.821775835173867</v>
      </c>
      <c r="L1611" s="60">
        <v>5.2400000000000002E-2</v>
      </c>
      <c r="M1611" s="59"/>
      <c r="N1611" s="59">
        <f>SUM(M$1538:M1611)</f>
        <v>0</v>
      </c>
      <c r="O1611" s="59">
        <f>SUM(K$1538:K1611)</f>
        <v>2938.7123273286966</v>
      </c>
      <c r="P1611" s="60">
        <v>0.18394593703642656</v>
      </c>
      <c r="Q1611" s="59">
        <f t="shared" si="364"/>
        <v>2938.7123273286966</v>
      </c>
      <c r="R1611" s="57">
        <f t="shared" si="362"/>
        <v>2.3561538461538465</v>
      </c>
      <c r="S1611" s="61">
        <f t="shared" si="365"/>
        <v>0</v>
      </c>
      <c r="T1611" s="43"/>
    </row>
    <row r="1612" spans="1:20" s="22" customFormat="1" x14ac:dyDescent="0.25">
      <c r="A1612" s="43" t="s">
        <v>25</v>
      </c>
      <c r="B1612" s="44">
        <v>3</v>
      </c>
      <c r="C1612" s="44">
        <v>2008</v>
      </c>
      <c r="D1612" s="44" t="str">
        <f t="shared" si="363"/>
        <v>8X2X3/2008</v>
      </c>
      <c r="E1612" s="55">
        <v>163.36000000000001</v>
      </c>
      <c r="F1612" s="55">
        <v>3.56</v>
      </c>
      <c r="G1612" s="59">
        <f t="shared" si="358"/>
        <v>6.676800000000001</v>
      </c>
      <c r="H1612" s="59">
        <f t="shared" si="359"/>
        <v>14.321736000000003</v>
      </c>
      <c r="I1612" s="59">
        <f t="shared" si="360"/>
        <v>187.91853600000005</v>
      </c>
      <c r="J1612" s="59">
        <f t="shared" si="356"/>
        <v>212.98112640316472</v>
      </c>
      <c r="K1612" s="59">
        <f t="shared" si="361"/>
        <v>25.062590403164677</v>
      </c>
      <c r="L1612" s="60">
        <v>5.6600000000000004E-2</v>
      </c>
      <c r="M1612" s="59"/>
      <c r="N1612" s="59">
        <f>SUM(M$1538:M1612)</f>
        <v>0</v>
      </c>
      <c r="O1612" s="59">
        <f>SUM(K$1538:K1612)</f>
        <v>2963.774917731861</v>
      </c>
      <c r="P1612" s="60">
        <v>0.1580682380089006</v>
      </c>
      <c r="Q1612" s="59">
        <f t="shared" si="364"/>
        <v>2963.774917731861</v>
      </c>
      <c r="R1612" s="57">
        <f t="shared" si="362"/>
        <v>2.3561538461538465</v>
      </c>
      <c r="S1612" s="61">
        <f t="shared" si="365"/>
        <v>0</v>
      </c>
      <c r="T1612" s="43"/>
    </row>
    <row r="1613" spans="1:20" s="22" customFormat="1" x14ac:dyDescent="0.25">
      <c r="A1613" s="43" t="s">
        <v>25</v>
      </c>
      <c r="B1613" s="44">
        <v>2</v>
      </c>
      <c r="C1613" s="44">
        <v>2008</v>
      </c>
      <c r="D1613" s="44" t="str">
        <f t="shared" si="363"/>
        <v>8X2X2/2008</v>
      </c>
      <c r="E1613" s="55">
        <v>163.36000000000001</v>
      </c>
      <c r="F1613" s="55">
        <v>3.56</v>
      </c>
      <c r="G1613" s="59">
        <f t="shared" si="358"/>
        <v>6.676800000000001</v>
      </c>
      <c r="H1613" s="59">
        <f t="shared" si="359"/>
        <v>14.321736000000003</v>
      </c>
      <c r="I1613" s="59">
        <f t="shared" si="360"/>
        <v>187.91853600000005</v>
      </c>
      <c r="J1613" s="59">
        <f t="shared" si="356"/>
        <v>212.22329432800402</v>
      </c>
      <c r="K1613" s="59">
        <f t="shared" si="361"/>
        <v>24.30475832800397</v>
      </c>
      <c r="L1613" s="60">
        <v>0.06</v>
      </c>
      <c r="M1613" s="59"/>
      <c r="N1613" s="59">
        <f>SUM(M$1538:M1613)</f>
        <v>0</v>
      </c>
      <c r="O1613" s="59">
        <f>SUM(K$1538:K1613)</f>
        <v>2988.0796760598651</v>
      </c>
      <c r="P1613" s="60">
        <v>0.15394758529751112</v>
      </c>
      <c r="Q1613" s="59">
        <f t="shared" si="364"/>
        <v>2988.0796760598651</v>
      </c>
      <c r="R1613" s="57">
        <f t="shared" si="362"/>
        <v>2.3561538461538465</v>
      </c>
      <c r="S1613" s="61">
        <f t="shared" si="365"/>
        <v>0</v>
      </c>
      <c r="T1613" s="43"/>
    </row>
    <row r="1614" spans="1:20" s="22" customFormat="1" x14ac:dyDescent="0.25">
      <c r="A1614" s="43" t="s">
        <v>25</v>
      </c>
      <c r="B1614" s="44">
        <v>1</v>
      </c>
      <c r="C1614" s="44">
        <v>2008</v>
      </c>
      <c r="D1614" s="44" t="str">
        <f t="shared" si="363"/>
        <v>8X2X1/2008</v>
      </c>
      <c r="E1614" s="55">
        <v>163.36000000000001</v>
      </c>
      <c r="F1614" s="55">
        <v>3.56</v>
      </c>
      <c r="G1614" s="59">
        <f t="shared" si="358"/>
        <v>6.676800000000001</v>
      </c>
      <c r="H1614" s="59">
        <f t="shared" si="359"/>
        <v>14.321736000000003</v>
      </c>
      <c r="I1614" s="59">
        <f t="shared" si="360"/>
        <v>187.91853600000005</v>
      </c>
      <c r="J1614" s="59">
        <f t="shared" si="356"/>
        <v>205.82719161364761</v>
      </c>
      <c r="K1614" s="59">
        <f t="shared" si="361"/>
        <v>17.908655613647568</v>
      </c>
      <c r="L1614" s="60">
        <v>6.9800000000000001E-2</v>
      </c>
      <c r="M1614" s="59"/>
      <c r="N1614" s="59">
        <f>SUM(M$1538:M1614)</f>
        <v>0</v>
      </c>
      <c r="O1614" s="59">
        <f>SUM(K$1538:K1614)</f>
        <v>3005.9883316735127</v>
      </c>
      <c r="P1614" s="60">
        <v>0.11916927641338389</v>
      </c>
      <c r="Q1614" s="59">
        <f t="shared" si="364"/>
        <v>3005.9883316735127</v>
      </c>
      <c r="R1614" s="57">
        <f t="shared" si="362"/>
        <v>2.3561538461538465</v>
      </c>
      <c r="S1614" s="61">
        <f t="shared" si="365"/>
        <v>0</v>
      </c>
      <c r="T1614" s="43"/>
    </row>
    <row r="1615" spans="1:20" s="22" customFormat="1" x14ac:dyDescent="0.25">
      <c r="A1615" s="43" t="s">
        <v>25</v>
      </c>
      <c r="B1615" s="44">
        <v>12</v>
      </c>
      <c r="C1615" s="44">
        <v>2007</v>
      </c>
      <c r="D1615" s="44" t="str">
        <f t="shared" si="363"/>
        <v>8X2X12/2007</v>
      </c>
      <c r="E1615" s="55">
        <v>163.36000000000001</v>
      </c>
      <c r="F1615" s="55">
        <v>3.56</v>
      </c>
      <c r="G1615" s="59">
        <f t="shared" si="358"/>
        <v>6.676800000000001</v>
      </c>
      <c r="H1615" s="59">
        <f t="shared" si="359"/>
        <v>14.321736000000003</v>
      </c>
      <c r="I1615" s="59">
        <f t="shared" si="360"/>
        <v>187.91853600000005</v>
      </c>
      <c r="J1615" s="59">
        <f t="shared" si="356"/>
        <v>210.43481063062475</v>
      </c>
      <c r="K1615" s="59">
        <f t="shared" si="361"/>
        <v>22.516274630624707</v>
      </c>
      <c r="L1615" s="60">
        <v>7.3300000000000004E-2</v>
      </c>
      <c r="M1615" s="59"/>
      <c r="N1615" s="59">
        <f>SUM(M$1538:M1615)</f>
        <v>0</v>
      </c>
      <c r="O1615" s="59">
        <f>SUM(K$1538:K1615)</f>
        <v>3028.5046063041373</v>
      </c>
      <c r="P1615" s="60">
        <v>0.14422284489863194</v>
      </c>
      <c r="Q1615" s="59">
        <f t="shared" si="364"/>
        <v>3028.5046063041373</v>
      </c>
      <c r="R1615" s="57">
        <f t="shared" si="362"/>
        <v>2.3561538461538465</v>
      </c>
      <c r="S1615" s="61">
        <f t="shared" si="365"/>
        <v>0</v>
      </c>
      <c r="T1615" s="43"/>
    </row>
    <row r="1616" spans="1:20" s="22" customFormat="1" x14ac:dyDescent="0.25">
      <c r="A1616" s="43" t="s">
        <v>25</v>
      </c>
      <c r="B1616" s="44">
        <v>11</v>
      </c>
      <c r="C1616" s="44">
        <v>2007</v>
      </c>
      <c r="D1616" s="44" t="str">
        <f t="shared" si="363"/>
        <v>8X2X11/2007</v>
      </c>
      <c r="E1616" s="55">
        <v>163.36000000000001</v>
      </c>
      <c r="F1616" s="55">
        <v>3.56</v>
      </c>
      <c r="G1616" s="59">
        <f t="shared" si="358"/>
        <v>6.676800000000001</v>
      </c>
      <c r="H1616" s="59">
        <f t="shared" si="359"/>
        <v>14.321736000000003</v>
      </c>
      <c r="I1616" s="59">
        <f t="shared" si="360"/>
        <v>187.91853600000005</v>
      </c>
      <c r="J1616" s="59">
        <f t="shared" si="356"/>
        <v>207.07003621691121</v>
      </c>
      <c r="K1616" s="59">
        <f t="shared" si="361"/>
        <v>19.15150021691116</v>
      </c>
      <c r="L1616" s="60">
        <v>7.4999999999999997E-2</v>
      </c>
      <c r="M1616" s="59"/>
      <c r="N1616" s="59">
        <f>SUM(M$1538:M1616)</f>
        <v>0</v>
      </c>
      <c r="O1616" s="59">
        <f>SUM(K$1538:K1616)</f>
        <v>3047.6561065210485</v>
      </c>
      <c r="P1616" s="60">
        <v>0.12592714686006262</v>
      </c>
      <c r="Q1616" s="59">
        <f t="shared" si="364"/>
        <v>3047.6561065210485</v>
      </c>
      <c r="R1616" s="57">
        <f t="shared" si="362"/>
        <v>2.3561538461538465</v>
      </c>
      <c r="S1616" s="61">
        <f t="shared" si="365"/>
        <v>0</v>
      </c>
      <c r="T1616" s="43"/>
    </row>
    <row r="1617" spans="1:20" s="22" customFormat="1" x14ac:dyDescent="0.25">
      <c r="A1617" s="43" t="s">
        <v>25</v>
      </c>
      <c r="B1617" s="44">
        <v>10</v>
      </c>
      <c r="C1617" s="44">
        <v>2007</v>
      </c>
      <c r="D1617" s="44" t="str">
        <f t="shared" si="363"/>
        <v>8X2X10/2007</v>
      </c>
      <c r="E1617" s="55">
        <v>163.36000000000001</v>
      </c>
      <c r="F1617" s="55">
        <v>3.56</v>
      </c>
      <c r="G1617" s="59">
        <f t="shared" si="358"/>
        <v>6.676800000000001</v>
      </c>
      <c r="H1617" s="59">
        <f t="shared" si="359"/>
        <v>14.321736000000003</v>
      </c>
      <c r="I1617" s="59">
        <f t="shared" si="360"/>
        <v>187.91853600000005</v>
      </c>
      <c r="J1617" s="59">
        <f t="shared" si="356"/>
        <v>206.13032444371194</v>
      </c>
      <c r="K1617" s="59">
        <f t="shared" si="361"/>
        <v>18.211788443711896</v>
      </c>
      <c r="L1617" s="60">
        <v>7.7399999999999997E-2</v>
      </c>
      <c r="M1617" s="59"/>
      <c r="N1617" s="59">
        <f>SUM(M$1538:M1617)</f>
        <v>0</v>
      </c>
      <c r="O1617" s="59">
        <f>SUM(K$1538:K1617)</f>
        <v>3065.8678949647606</v>
      </c>
      <c r="P1617" s="60">
        <v>0.12081753749793968</v>
      </c>
      <c r="Q1617" s="59">
        <f t="shared" si="364"/>
        <v>3065.8678949647606</v>
      </c>
      <c r="R1617" s="57">
        <f t="shared" si="362"/>
        <v>2.3561538461538465</v>
      </c>
      <c r="S1617" s="61"/>
      <c r="T1617" s="43"/>
    </row>
    <row r="1618" spans="1:20" s="22" customFormat="1" x14ac:dyDescent="0.25">
      <c r="A1618" s="43" t="s">
        <v>25</v>
      </c>
      <c r="B1618" s="44">
        <v>9</v>
      </c>
      <c r="C1618" s="44">
        <v>2007</v>
      </c>
      <c r="D1618" s="44" t="str">
        <f t="shared" si="363"/>
        <v>8X2X9/2007</v>
      </c>
      <c r="E1618" s="55">
        <v>163.36000000000001</v>
      </c>
      <c r="F1618" s="55">
        <v>3.56</v>
      </c>
      <c r="G1618" s="59">
        <f t="shared" si="358"/>
        <v>6.676800000000001</v>
      </c>
      <c r="H1618" s="59">
        <f t="shared" si="359"/>
        <v>14.321736000000003</v>
      </c>
      <c r="I1618" s="59">
        <f t="shared" si="360"/>
        <v>187.91853600000005</v>
      </c>
      <c r="J1618" s="59">
        <f t="shared" si="356"/>
        <v>205.22092595351907</v>
      </c>
      <c r="K1618" s="59">
        <f t="shared" si="361"/>
        <v>17.302389953519025</v>
      </c>
      <c r="L1618" s="60">
        <v>8.0299999999999996E-2</v>
      </c>
      <c r="M1618" s="59"/>
      <c r="N1618" s="59">
        <f>SUM(M$1538:M1618)</f>
        <v>0</v>
      </c>
      <c r="O1618" s="59">
        <f>SUM(K$1538:K1618)</f>
        <v>3083.1702849182798</v>
      </c>
      <c r="P1618" s="60">
        <v>0.11587275424427229</v>
      </c>
      <c r="Q1618" s="59">
        <f t="shared" si="364"/>
        <v>3083.1702849182798</v>
      </c>
      <c r="R1618" s="57">
        <f t="shared" si="362"/>
        <v>2.3561538461538465</v>
      </c>
      <c r="S1618" s="61">
        <f>R1618/R1619-1</f>
        <v>0</v>
      </c>
      <c r="T1618" s="43"/>
    </row>
    <row r="1619" spans="1:20" s="22" customFormat="1" x14ac:dyDescent="0.25">
      <c r="A1619" s="43" t="s">
        <v>25</v>
      </c>
      <c r="B1619" s="44">
        <v>8</v>
      </c>
      <c r="C1619" s="44">
        <v>2007</v>
      </c>
      <c r="D1619" s="44" t="str">
        <f t="shared" si="363"/>
        <v>8X2X8/2007</v>
      </c>
      <c r="E1619" s="55">
        <v>163.36000000000001</v>
      </c>
      <c r="F1619" s="55">
        <v>3.56</v>
      </c>
      <c r="G1619" s="59">
        <f t="shared" si="358"/>
        <v>6.676800000000001</v>
      </c>
      <c r="H1619" s="59">
        <f t="shared" si="359"/>
        <v>14.321736000000003</v>
      </c>
      <c r="I1619" s="59">
        <f t="shared" si="360"/>
        <v>187.91853600000005</v>
      </c>
      <c r="J1619" s="59">
        <f t="shared" si="356"/>
        <v>204.85716655744193</v>
      </c>
      <c r="K1619" s="59">
        <f t="shared" si="361"/>
        <v>16.938630557441883</v>
      </c>
      <c r="L1619" s="60">
        <v>8.2500000000000004E-2</v>
      </c>
      <c r="M1619" s="59"/>
      <c r="N1619" s="59">
        <f>SUM(M$1538:M1619)</f>
        <v>0</v>
      </c>
      <c r="O1619" s="59">
        <f>SUM(K$1538:K1619)</f>
        <v>3100.1089154757215</v>
      </c>
      <c r="P1619" s="60">
        <v>0.11389484094280534</v>
      </c>
      <c r="Q1619" s="59">
        <f t="shared" si="364"/>
        <v>3100.1089154757215</v>
      </c>
      <c r="R1619" s="57">
        <f t="shared" si="362"/>
        <v>2.3561538461538465</v>
      </c>
      <c r="S1619" s="61">
        <f t="shared" ref="S1619:S1626" si="366">R1619/R1620-1</f>
        <v>0</v>
      </c>
      <c r="T1619" s="43"/>
    </row>
    <row r="1620" spans="1:20" s="22" customFormat="1" x14ac:dyDescent="0.25">
      <c r="A1620" s="43" t="s">
        <v>25</v>
      </c>
      <c r="B1620" s="44">
        <v>7</v>
      </c>
      <c r="C1620" s="44">
        <v>2007</v>
      </c>
      <c r="D1620" s="44" t="str">
        <f t="shared" si="363"/>
        <v>8X2X7/2007</v>
      </c>
      <c r="E1620" s="55">
        <v>163.36000000000001</v>
      </c>
      <c r="F1620" s="55">
        <v>3.56</v>
      </c>
      <c r="G1620" s="59">
        <f t="shared" si="358"/>
        <v>6.676800000000001</v>
      </c>
      <c r="H1620" s="59">
        <f t="shared" si="359"/>
        <v>14.321736000000003</v>
      </c>
      <c r="I1620" s="59">
        <f t="shared" si="360"/>
        <v>187.91853600000005</v>
      </c>
      <c r="J1620" s="59">
        <f t="shared" si="356"/>
        <v>204.85716655744193</v>
      </c>
      <c r="K1620" s="59">
        <f t="shared" si="361"/>
        <v>16.938630557441883</v>
      </c>
      <c r="L1620" s="60">
        <v>8.2500000000000004E-2</v>
      </c>
      <c r="M1620" s="59"/>
      <c r="N1620" s="59">
        <f>SUM(M$1538:M1620)</f>
        <v>0</v>
      </c>
      <c r="O1620" s="59">
        <f>SUM(K$1538:K1620)</f>
        <v>3117.0475460331631</v>
      </c>
      <c r="P1620" s="60">
        <v>0.11389484094280534</v>
      </c>
      <c r="Q1620" s="59">
        <f t="shared" si="364"/>
        <v>3117.0475460331631</v>
      </c>
      <c r="R1620" s="57">
        <f t="shared" si="362"/>
        <v>2.3561538461538465</v>
      </c>
      <c r="S1620" s="61">
        <f t="shared" si="366"/>
        <v>0</v>
      </c>
      <c r="T1620" s="43"/>
    </row>
    <row r="1621" spans="1:20" s="22" customFormat="1" x14ac:dyDescent="0.25">
      <c r="A1621" s="43" t="s">
        <v>25</v>
      </c>
      <c r="B1621" s="44">
        <v>6</v>
      </c>
      <c r="C1621" s="44">
        <v>2007</v>
      </c>
      <c r="D1621" s="44" t="str">
        <f t="shared" si="363"/>
        <v>8X2X6/2007</v>
      </c>
      <c r="E1621" s="55">
        <v>163.36000000000001</v>
      </c>
      <c r="F1621" s="55">
        <v>3.56</v>
      </c>
      <c r="G1621" s="59">
        <f t="shared" si="358"/>
        <v>6.676800000000001</v>
      </c>
      <c r="H1621" s="59">
        <f t="shared" si="359"/>
        <v>14.321736000000003</v>
      </c>
      <c r="I1621" s="59">
        <f t="shared" si="360"/>
        <v>187.91853600000005</v>
      </c>
      <c r="J1621" s="59">
        <f t="shared" si="356"/>
        <v>204.67528685940337</v>
      </c>
      <c r="K1621" s="59">
        <f t="shared" si="361"/>
        <v>16.756750859403326</v>
      </c>
      <c r="L1621" s="60">
        <v>8.2500000000000004E-2</v>
      </c>
      <c r="M1621" s="59"/>
      <c r="N1621" s="59">
        <f>SUM(M$1538:M1621)</f>
        <v>0</v>
      </c>
      <c r="O1621" s="59">
        <f>SUM(K$1538:K1621)</f>
        <v>3133.8042968925665</v>
      </c>
      <c r="P1621" s="60">
        <v>0.11290588429207185</v>
      </c>
      <c r="Q1621" s="59">
        <f t="shared" si="364"/>
        <v>3133.8042968925665</v>
      </c>
      <c r="R1621" s="57">
        <f t="shared" si="362"/>
        <v>2.3561538461538465</v>
      </c>
      <c r="S1621" s="61">
        <f t="shared" si="366"/>
        <v>0</v>
      </c>
      <c r="T1621" s="43"/>
    </row>
    <row r="1622" spans="1:20" s="22" customFormat="1" x14ac:dyDescent="0.25">
      <c r="A1622" s="43" t="s">
        <v>25</v>
      </c>
      <c r="B1622" s="44">
        <v>5</v>
      </c>
      <c r="C1622" s="44">
        <v>2007</v>
      </c>
      <c r="D1622" s="44" t="str">
        <f t="shared" si="363"/>
        <v>8X2X5/2007</v>
      </c>
      <c r="E1622" s="55">
        <v>163.36000000000001</v>
      </c>
      <c r="F1622" s="55">
        <v>3.56</v>
      </c>
      <c r="G1622" s="59">
        <f t="shared" si="358"/>
        <v>6.676800000000001</v>
      </c>
      <c r="H1622" s="59">
        <f t="shared" si="359"/>
        <v>14.321736000000003</v>
      </c>
      <c r="I1622" s="59">
        <f t="shared" si="360"/>
        <v>187.91853600000005</v>
      </c>
      <c r="J1622" s="59">
        <f t="shared" si="356"/>
        <v>205.22092595351907</v>
      </c>
      <c r="K1622" s="59">
        <f t="shared" si="361"/>
        <v>17.302389953519025</v>
      </c>
      <c r="L1622" s="60">
        <v>8.2500000000000004E-2</v>
      </c>
      <c r="M1622" s="59"/>
      <c r="N1622" s="59">
        <f>SUM(M$1538:M1622)</f>
        <v>0</v>
      </c>
      <c r="O1622" s="59">
        <f>SUM(K$1538:K1622)</f>
        <v>3151.1066868460857</v>
      </c>
      <c r="P1622" s="60">
        <v>0.11587275424427229</v>
      </c>
      <c r="Q1622" s="59">
        <f t="shared" si="364"/>
        <v>3151.1066868460857</v>
      </c>
      <c r="R1622" s="57">
        <f t="shared" si="362"/>
        <v>2.3561538461538465</v>
      </c>
      <c r="S1622" s="61">
        <f t="shared" si="366"/>
        <v>0</v>
      </c>
      <c r="T1622" s="43"/>
    </row>
    <row r="1623" spans="1:20" s="22" customFormat="1" x14ac:dyDescent="0.25">
      <c r="A1623" s="43" t="s">
        <v>25</v>
      </c>
      <c r="B1623" s="44">
        <v>4</v>
      </c>
      <c r="C1623" s="44">
        <v>2007</v>
      </c>
      <c r="D1623" s="44" t="str">
        <f t="shared" si="363"/>
        <v>8X2X4/2007</v>
      </c>
      <c r="E1623" s="55">
        <v>163.36000000000001</v>
      </c>
      <c r="F1623" s="55">
        <v>3.56</v>
      </c>
      <c r="G1623" s="59">
        <f t="shared" si="358"/>
        <v>6.676800000000001</v>
      </c>
      <c r="H1623" s="59">
        <f t="shared" si="359"/>
        <v>14.321736000000003</v>
      </c>
      <c r="I1623" s="59">
        <f t="shared" si="360"/>
        <v>187.91853600000005</v>
      </c>
      <c r="J1623" s="59">
        <f t="shared" si="356"/>
        <v>203.5233821051591</v>
      </c>
      <c r="K1623" s="59">
        <f t="shared" si="361"/>
        <v>15.604846105159055</v>
      </c>
      <c r="L1623" s="60">
        <v>8.2500000000000004E-2</v>
      </c>
      <c r="M1623" s="59"/>
      <c r="N1623" s="59">
        <f>SUM(M$1538:M1623)</f>
        <v>0</v>
      </c>
      <c r="O1623" s="59">
        <f>SUM(K$1538:K1623)</f>
        <v>3166.7115329512449</v>
      </c>
      <c r="P1623" s="60">
        <v>0.10664249217075984</v>
      </c>
      <c r="Q1623" s="59">
        <f t="shared" si="364"/>
        <v>3166.7115329512449</v>
      </c>
      <c r="R1623" s="57">
        <f t="shared" si="362"/>
        <v>2.3561538461538465</v>
      </c>
      <c r="S1623" s="61">
        <f t="shared" si="366"/>
        <v>0</v>
      </c>
      <c r="T1623" s="43"/>
    </row>
    <row r="1624" spans="1:20" s="22" customFormat="1" x14ac:dyDescent="0.25">
      <c r="A1624" s="43" t="s">
        <v>25</v>
      </c>
      <c r="B1624" s="44">
        <v>3</v>
      </c>
      <c r="C1624" s="44">
        <v>2007</v>
      </c>
      <c r="D1624" s="44" t="str">
        <f t="shared" si="363"/>
        <v>8X2X3/2007</v>
      </c>
      <c r="E1624" s="55">
        <v>163.36000000000001</v>
      </c>
      <c r="F1624" s="55">
        <v>3.56</v>
      </c>
      <c r="G1624" s="59">
        <f t="shared" si="358"/>
        <v>6.676800000000001</v>
      </c>
      <c r="H1624" s="59">
        <f t="shared" si="359"/>
        <v>14.321736000000003</v>
      </c>
      <c r="I1624" s="59">
        <f t="shared" si="360"/>
        <v>187.91853600000005</v>
      </c>
      <c r="J1624" s="59">
        <f t="shared" si="356"/>
        <v>201.34082572869627</v>
      </c>
      <c r="K1624" s="59">
        <f t="shared" si="361"/>
        <v>13.422289728696228</v>
      </c>
      <c r="L1624" s="60">
        <v>8.2500000000000004E-2</v>
      </c>
      <c r="M1624" s="59"/>
      <c r="N1624" s="59">
        <f>SUM(M$1538:M1624)</f>
        <v>0</v>
      </c>
      <c r="O1624" s="59">
        <f>SUM(K$1538:K1624)</f>
        <v>3180.1338226799412</v>
      </c>
      <c r="P1624" s="60">
        <v>9.4775012361958136E-2</v>
      </c>
      <c r="Q1624" s="59">
        <f t="shared" si="364"/>
        <v>3180.1338226799412</v>
      </c>
      <c r="R1624" s="57">
        <f t="shared" si="362"/>
        <v>2.3561538461538465</v>
      </c>
      <c r="S1624" s="61">
        <f t="shared" si="366"/>
        <v>0</v>
      </c>
      <c r="T1624" s="43"/>
    </row>
    <row r="1625" spans="1:20" s="22" customFormat="1" x14ac:dyDescent="0.25">
      <c r="A1625" s="43" t="s">
        <v>25</v>
      </c>
      <c r="B1625" s="44">
        <v>2</v>
      </c>
      <c r="C1625" s="44">
        <v>2007</v>
      </c>
      <c r="D1625" s="44" t="str">
        <f t="shared" si="363"/>
        <v>8X2X2/2007</v>
      </c>
      <c r="E1625" s="55">
        <v>163.36000000000001</v>
      </c>
      <c r="F1625" s="55">
        <v>3.56</v>
      </c>
      <c r="G1625" s="59">
        <f t="shared" si="358"/>
        <v>6.676800000000001</v>
      </c>
      <c r="H1625" s="59">
        <f t="shared" si="359"/>
        <v>14.321736000000003</v>
      </c>
      <c r="I1625" s="59">
        <f t="shared" si="360"/>
        <v>187.91853600000005</v>
      </c>
      <c r="J1625" s="59">
        <f t="shared" si="356"/>
        <v>201.34082572869627</v>
      </c>
      <c r="K1625" s="59">
        <f t="shared" si="361"/>
        <v>13.422289728696228</v>
      </c>
      <c r="L1625" s="60">
        <v>8.2500000000000004E-2</v>
      </c>
      <c r="M1625" s="59"/>
      <c r="N1625" s="59">
        <f>SUM(M$1538:M1625)</f>
        <v>0</v>
      </c>
      <c r="O1625" s="59">
        <f>SUM(K$1538:K1625)</f>
        <v>3193.5561124086375</v>
      </c>
      <c r="P1625" s="60">
        <v>9.4775012361958136E-2</v>
      </c>
      <c r="Q1625" s="59">
        <f t="shared" si="364"/>
        <v>3193.5561124086375</v>
      </c>
      <c r="R1625" s="57">
        <f t="shared" si="362"/>
        <v>2.3561538461538465</v>
      </c>
      <c r="S1625" s="61">
        <f t="shared" si="366"/>
        <v>0</v>
      </c>
      <c r="T1625" s="43"/>
    </row>
    <row r="1626" spans="1:20" s="22" customFormat="1" x14ac:dyDescent="0.25">
      <c r="A1626" s="43" t="s">
        <v>25</v>
      </c>
      <c r="B1626" s="44">
        <v>1</v>
      </c>
      <c r="C1626" s="44">
        <v>2007</v>
      </c>
      <c r="D1626" s="44" t="str">
        <f t="shared" si="363"/>
        <v>8X2X1/2007</v>
      </c>
      <c r="E1626" s="55">
        <v>163.36000000000001</v>
      </c>
      <c r="F1626" s="55">
        <v>3.56</v>
      </c>
      <c r="G1626" s="59">
        <f t="shared" si="358"/>
        <v>6.676800000000001</v>
      </c>
      <c r="H1626" s="59">
        <f t="shared" si="359"/>
        <v>14.321736000000003</v>
      </c>
      <c r="I1626" s="59">
        <f t="shared" si="360"/>
        <v>187.91853600000005</v>
      </c>
      <c r="J1626" s="59">
        <f t="shared" si="356"/>
        <v>202.46241719993409</v>
      </c>
      <c r="K1626" s="59">
        <f t="shared" si="361"/>
        <v>14.543881199934049</v>
      </c>
      <c r="L1626" s="60">
        <v>8.2500000000000004E-2</v>
      </c>
      <c r="M1626" s="59"/>
      <c r="N1626" s="59">
        <f>SUM(M$1538:M1626)</f>
        <v>0</v>
      </c>
      <c r="O1626" s="59">
        <f>SUM(K$1538:K1626)</f>
        <v>3208.0999936085718</v>
      </c>
      <c r="P1626" s="60">
        <v>0.10087357837481457</v>
      </c>
      <c r="Q1626" s="59">
        <f t="shared" si="364"/>
        <v>3208.0999936085718</v>
      </c>
      <c r="R1626" s="57">
        <f t="shared" si="362"/>
        <v>2.3561538461538465</v>
      </c>
      <c r="S1626" s="61">
        <f t="shared" si="366"/>
        <v>0</v>
      </c>
      <c r="T1626" s="43"/>
    </row>
    <row r="1627" spans="1:20" s="22" customFormat="1" x14ac:dyDescent="0.25">
      <c r="A1627" s="43" t="s">
        <v>25</v>
      </c>
      <c r="B1627" s="44">
        <v>12</v>
      </c>
      <c r="C1627" s="44">
        <v>2006</v>
      </c>
      <c r="D1627" s="44" t="str">
        <f t="shared" si="363"/>
        <v>8X2X12/2006</v>
      </c>
      <c r="E1627" s="55">
        <v>163.36000000000001</v>
      </c>
      <c r="F1627" s="55">
        <v>3.56</v>
      </c>
      <c r="G1627" s="59">
        <f t="shared" si="358"/>
        <v>6.676800000000001</v>
      </c>
      <c r="H1627" s="59">
        <f t="shared" si="359"/>
        <v>14.321736000000003</v>
      </c>
      <c r="I1627" s="59">
        <f t="shared" si="360"/>
        <v>187.91853600000005</v>
      </c>
      <c r="J1627" s="59">
        <f t="shared" si="356"/>
        <v>202.49273048294054</v>
      </c>
      <c r="K1627" s="59">
        <f t="shared" si="361"/>
        <v>14.574194482940499</v>
      </c>
      <c r="L1627" s="60">
        <v>8.2500000000000004E-2</v>
      </c>
      <c r="M1627" s="59"/>
      <c r="N1627" s="59">
        <f>SUM(M$1538:M1627)</f>
        <v>0</v>
      </c>
      <c r="O1627" s="59">
        <f>SUM(K$1538:K1627)</f>
        <v>3222.6741880915124</v>
      </c>
      <c r="P1627" s="60">
        <v>0.10103840448327014</v>
      </c>
      <c r="Q1627" s="59">
        <f t="shared" si="364"/>
        <v>3222.6741880915124</v>
      </c>
      <c r="R1627" s="57">
        <f t="shared" si="362"/>
        <v>2.3561538461538465</v>
      </c>
      <c r="S1627" s="61"/>
      <c r="T1627" s="43"/>
    </row>
    <row r="1628" spans="1:20" s="22" customFormat="1" x14ac:dyDescent="0.25">
      <c r="A1628" s="43" t="s">
        <v>25</v>
      </c>
      <c r="B1628" s="44">
        <v>11</v>
      </c>
      <c r="C1628" s="44">
        <v>2006</v>
      </c>
      <c r="D1628" s="44" t="str">
        <f t="shared" si="363"/>
        <v>8X2X11/2006</v>
      </c>
      <c r="E1628" s="55">
        <v>163.36000000000001</v>
      </c>
      <c r="F1628" s="55">
        <v>3.56</v>
      </c>
      <c r="G1628" s="59">
        <f t="shared" si="358"/>
        <v>6.676800000000001</v>
      </c>
      <c r="H1628" s="59">
        <f t="shared" si="359"/>
        <v>14.321736000000003</v>
      </c>
      <c r="I1628" s="59">
        <f t="shared" si="360"/>
        <v>187.91853600000005</v>
      </c>
      <c r="J1628" s="59">
        <f t="shared" si="356"/>
        <v>202.49273048294054</v>
      </c>
      <c r="K1628" s="59">
        <f t="shared" si="361"/>
        <v>14.574194482940499</v>
      </c>
      <c r="L1628" s="60">
        <v>8.2500000000000004E-2</v>
      </c>
      <c r="M1628" s="59"/>
      <c r="N1628" s="59">
        <f>SUM(M$1538:M1628)</f>
        <v>0</v>
      </c>
      <c r="O1628" s="59">
        <f>SUM(K$1538:K1628)</f>
        <v>3237.248382574453</v>
      </c>
      <c r="P1628" s="60">
        <v>0.10103840448327014</v>
      </c>
      <c r="Q1628" s="59">
        <f t="shared" si="364"/>
        <v>3237.248382574453</v>
      </c>
      <c r="R1628" s="57">
        <f t="shared" si="362"/>
        <v>2.3561538461538465</v>
      </c>
      <c r="S1628" s="61">
        <f>R1628/R1629-1</f>
        <v>0</v>
      </c>
      <c r="T1628" s="43"/>
    </row>
    <row r="1629" spans="1:20" s="22" customFormat="1" x14ac:dyDescent="0.25">
      <c r="A1629" s="43" t="s">
        <v>25</v>
      </c>
      <c r="B1629" s="44">
        <v>10</v>
      </c>
      <c r="C1629" s="44">
        <v>2006</v>
      </c>
      <c r="D1629" s="44" t="str">
        <f t="shared" si="363"/>
        <v>8X2X10/2006</v>
      </c>
      <c r="E1629" s="55">
        <v>163.36000000000001</v>
      </c>
      <c r="F1629" s="55">
        <v>3.56</v>
      </c>
      <c r="G1629" s="59">
        <f t="shared" si="358"/>
        <v>6.676800000000001</v>
      </c>
      <c r="H1629" s="59">
        <f t="shared" si="359"/>
        <v>14.321736000000003</v>
      </c>
      <c r="I1629" s="59">
        <f t="shared" si="360"/>
        <v>187.91853600000005</v>
      </c>
      <c r="J1629" s="59">
        <f t="shared" si="356"/>
        <v>204.88747984044838</v>
      </c>
      <c r="K1629" s="59">
        <f t="shared" si="361"/>
        <v>16.968943840448333</v>
      </c>
      <c r="L1629" s="60">
        <v>8.2500000000000004E-2</v>
      </c>
      <c r="M1629" s="59"/>
      <c r="N1629" s="59">
        <f>SUM(M$1538:M1629)</f>
        <v>0</v>
      </c>
      <c r="O1629" s="59">
        <f>SUM(K$1538:K1629)</f>
        <v>3254.2173264149014</v>
      </c>
      <c r="P1629" s="60">
        <v>0.11405966705126092</v>
      </c>
      <c r="Q1629" s="59">
        <f t="shared" si="364"/>
        <v>3254.2173264149014</v>
      </c>
      <c r="R1629" s="57">
        <f t="shared" si="362"/>
        <v>2.3561538461538465</v>
      </c>
      <c r="S1629" s="61">
        <f t="shared" ref="S1629:S1636" si="367">R1629/R1630-1</f>
        <v>0</v>
      </c>
      <c r="T1629" s="43"/>
    </row>
    <row r="1630" spans="1:20" s="22" customFormat="1" x14ac:dyDescent="0.25">
      <c r="A1630" s="43" t="s">
        <v>25</v>
      </c>
      <c r="B1630" s="44">
        <v>9</v>
      </c>
      <c r="C1630" s="44">
        <v>2006</v>
      </c>
      <c r="D1630" s="44" t="str">
        <f t="shared" si="363"/>
        <v>8X2X9/2006</v>
      </c>
      <c r="E1630" s="55">
        <v>163.36000000000001</v>
      </c>
      <c r="F1630" s="55">
        <v>3.56</v>
      </c>
      <c r="G1630" s="59">
        <f t="shared" si="358"/>
        <v>6.676800000000001</v>
      </c>
      <c r="H1630" s="59">
        <f t="shared" si="359"/>
        <v>14.321736000000003</v>
      </c>
      <c r="I1630" s="59">
        <f t="shared" si="360"/>
        <v>187.91853600000005</v>
      </c>
      <c r="J1630" s="59">
        <f t="shared" si="356"/>
        <v>205.43311893456408</v>
      </c>
      <c r="K1630" s="59">
        <f t="shared" si="361"/>
        <v>17.514582934564032</v>
      </c>
      <c r="L1630" s="60">
        <v>8.2500000000000004E-2</v>
      </c>
      <c r="M1630" s="59"/>
      <c r="N1630" s="59">
        <f>SUM(M$1538:M1630)</f>
        <v>0</v>
      </c>
      <c r="O1630" s="59">
        <f>SUM(K$1538:K1630)</f>
        <v>3271.7319093494652</v>
      </c>
      <c r="P1630" s="60">
        <v>0.11702653700346134</v>
      </c>
      <c r="Q1630" s="59">
        <f t="shared" si="364"/>
        <v>3271.7319093494652</v>
      </c>
      <c r="R1630" s="57">
        <f t="shared" si="362"/>
        <v>2.3561538461538465</v>
      </c>
      <c r="S1630" s="61">
        <f t="shared" si="367"/>
        <v>0</v>
      </c>
      <c r="T1630" s="43"/>
    </row>
    <row r="1631" spans="1:20" s="22" customFormat="1" x14ac:dyDescent="0.25">
      <c r="A1631" s="43" t="s">
        <v>25</v>
      </c>
      <c r="B1631" s="44">
        <v>8</v>
      </c>
      <c r="C1631" s="44">
        <v>2006</v>
      </c>
      <c r="D1631" s="44" t="str">
        <f t="shared" si="363"/>
        <v>8X2X8/2006</v>
      </c>
      <c r="E1631" s="55">
        <v>163.36000000000001</v>
      </c>
      <c r="F1631" s="55">
        <v>3.56</v>
      </c>
      <c r="G1631" s="59">
        <f t="shared" si="358"/>
        <v>6.676800000000001</v>
      </c>
      <c r="H1631" s="59">
        <f t="shared" si="359"/>
        <v>14.321736000000003</v>
      </c>
      <c r="I1631" s="59">
        <f t="shared" si="360"/>
        <v>187.91853600000005</v>
      </c>
      <c r="J1631" s="59">
        <f t="shared" si="356"/>
        <v>204.70560014240979</v>
      </c>
      <c r="K1631" s="59">
        <f t="shared" si="361"/>
        <v>16.787064142409747</v>
      </c>
      <c r="L1631" s="60">
        <v>8.2500000000000004E-2</v>
      </c>
      <c r="M1631" s="59"/>
      <c r="N1631" s="59">
        <f>SUM(M$1538:M1631)</f>
        <v>0</v>
      </c>
      <c r="O1631" s="59">
        <f>SUM(K$1538:K1631)</f>
        <v>3288.5189734918749</v>
      </c>
      <c r="P1631" s="60">
        <v>0.11307071040052745</v>
      </c>
      <c r="Q1631" s="59">
        <f t="shared" si="364"/>
        <v>3288.5189734918749</v>
      </c>
      <c r="R1631" s="57">
        <f t="shared" si="362"/>
        <v>2.3561538461538465</v>
      </c>
      <c r="S1631" s="61">
        <f t="shared" si="367"/>
        <v>0</v>
      </c>
      <c r="T1631" s="43"/>
    </row>
    <row r="1632" spans="1:20" s="22" customFormat="1" x14ac:dyDescent="0.25">
      <c r="A1632" s="43" t="s">
        <v>25</v>
      </c>
      <c r="B1632" s="44">
        <v>7</v>
      </c>
      <c r="C1632" s="44">
        <v>2006</v>
      </c>
      <c r="D1632" s="44" t="str">
        <f t="shared" si="363"/>
        <v>8X2X7/2006</v>
      </c>
      <c r="E1632" s="55">
        <v>163.36000000000001</v>
      </c>
      <c r="F1632" s="55">
        <v>3.56</v>
      </c>
      <c r="G1632" s="59">
        <f t="shared" si="358"/>
        <v>6.676800000000001</v>
      </c>
      <c r="H1632" s="59">
        <f t="shared" si="359"/>
        <v>14.321736000000003</v>
      </c>
      <c r="I1632" s="59">
        <f t="shared" si="360"/>
        <v>187.91853600000005</v>
      </c>
      <c r="J1632" s="59">
        <f t="shared" si="356"/>
        <v>204.31152746332626</v>
      </c>
      <c r="K1632" s="59">
        <f t="shared" si="361"/>
        <v>16.392991463326211</v>
      </c>
      <c r="L1632" s="60">
        <v>8.2500000000000004E-2</v>
      </c>
      <c r="M1632" s="59"/>
      <c r="N1632" s="59">
        <f>SUM(M$1538:M1632)</f>
        <v>0</v>
      </c>
      <c r="O1632" s="59">
        <f>SUM(K$1538:K1632)</f>
        <v>3304.9119649552013</v>
      </c>
      <c r="P1632" s="60">
        <v>0.11092797099060492</v>
      </c>
      <c r="Q1632" s="59">
        <f t="shared" si="364"/>
        <v>3304.9119649552013</v>
      </c>
      <c r="R1632" s="57">
        <f t="shared" si="362"/>
        <v>2.3561538461538465</v>
      </c>
      <c r="S1632" s="61">
        <f t="shared" si="367"/>
        <v>0</v>
      </c>
      <c r="T1632" s="43"/>
    </row>
    <row r="1633" spans="1:20" s="22" customFormat="1" x14ac:dyDescent="0.25">
      <c r="A1633" s="43" t="s">
        <v>25</v>
      </c>
      <c r="B1633" s="44">
        <v>6</v>
      </c>
      <c r="C1633" s="44">
        <v>2006</v>
      </c>
      <c r="D1633" s="44" t="str">
        <f t="shared" si="363"/>
        <v>8X2X6/2006</v>
      </c>
      <c r="E1633" s="55">
        <v>163.36000000000001</v>
      </c>
      <c r="F1633" s="55">
        <v>3.56</v>
      </c>
      <c r="G1633" s="59">
        <f t="shared" si="358"/>
        <v>6.676800000000001</v>
      </c>
      <c r="H1633" s="59">
        <f t="shared" si="359"/>
        <v>14.321736000000003</v>
      </c>
      <c r="I1633" s="59">
        <f t="shared" si="360"/>
        <v>187.91853600000005</v>
      </c>
      <c r="J1633" s="59">
        <f t="shared" si="356"/>
        <v>204.1296477652877</v>
      </c>
      <c r="K1633" s="59">
        <f t="shared" si="361"/>
        <v>16.211111765287654</v>
      </c>
      <c r="L1633" s="60">
        <v>8.0199999999999994E-2</v>
      </c>
      <c r="M1633" s="59"/>
      <c r="N1633" s="59">
        <f>SUM(M$1538:M1633)</f>
        <v>0</v>
      </c>
      <c r="O1633" s="59">
        <f>SUM(K$1538:K1633)</f>
        <v>3321.1230767204888</v>
      </c>
      <c r="P1633" s="60">
        <v>0.10993901433987144</v>
      </c>
      <c r="Q1633" s="59">
        <f t="shared" si="364"/>
        <v>3321.1230767204888</v>
      </c>
      <c r="R1633" s="57">
        <f t="shared" si="362"/>
        <v>2.3561538461538465</v>
      </c>
      <c r="S1633" s="61">
        <f t="shared" si="367"/>
        <v>0</v>
      </c>
      <c r="T1633" s="43"/>
    </row>
    <row r="1634" spans="1:20" s="22" customFormat="1" x14ac:dyDescent="0.25">
      <c r="A1634" s="43" t="s">
        <v>25</v>
      </c>
      <c r="B1634" s="44">
        <v>5</v>
      </c>
      <c r="C1634" s="44">
        <v>2006</v>
      </c>
      <c r="D1634" s="44" t="str">
        <f t="shared" si="363"/>
        <v>8X2X5/2006</v>
      </c>
      <c r="E1634" s="55">
        <v>163.36000000000001</v>
      </c>
      <c r="F1634" s="55">
        <v>3.56</v>
      </c>
      <c r="G1634" s="59">
        <f t="shared" si="358"/>
        <v>6.676800000000001</v>
      </c>
      <c r="H1634" s="59">
        <f t="shared" si="359"/>
        <v>14.321736000000003</v>
      </c>
      <c r="I1634" s="59">
        <f t="shared" si="360"/>
        <v>187.91853600000005</v>
      </c>
      <c r="J1634" s="59">
        <f t="shared" si="356"/>
        <v>202.85648987901769</v>
      </c>
      <c r="K1634" s="59">
        <f t="shared" si="361"/>
        <v>14.937953879017641</v>
      </c>
      <c r="L1634" s="60">
        <v>7.9299999999999995E-2</v>
      </c>
      <c r="M1634" s="59"/>
      <c r="N1634" s="59">
        <f>SUM(M$1538:M1634)</f>
        <v>0</v>
      </c>
      <c r="O1634" s="59">
        <f>SUM(K$1538:K1634)</f>
        <v>3336.0610305995065</v>
      </c>
      <c r="P1634" s="60">
        <v>0.1030163177847371</v>
      </c>
      <c r="Q1634" s="59">
        <f t="shared" si="364"/>
        <v>3336.0610305995065</v>
      </c>
      <c r="R1634" s="57">
        <f t="shared" si="362"/>
        <v>2.3561538461538465</v>
      </c>
      <c r="S1634" s="61">
        <f t="shared" si="367"/>
        <v>0</v>
      </c>
      <c r="T1634" s="43"/>
    </row>
    <row r="1635" spans="1:20" s="22" customFormat="1" x14ac:dyDescent="0.25">
      <c r="A1635" s="43" t="s">
        <v>25</v>
      </c>
      <c r="B1635" s="44">
        <v>4</v>
      </c>
      <c r="C1635" s="44">
        <v>2006</v>
      </c>
      <c r="D1635" s="44" t="str">
        <f t="shared" si="363"/>
        <v>8X2X4/2006</v>
      </c>
      <c r="E1635" s="55">
        <v>163.36000000000001</v>
      </c>
      <c r="F1635" s="55">
        <v>3.56</v>
      </c>
      <c r="G1635" s="59">
        <f t="shared" si="358"/>
        <v>6.676800000000001</v>
      </c>
      <c r="H1635" s="59">
        <f t="shared" si="359"/>
        <v>14.321736000000003</v>
      </c>
      <c r="I1635" s="59">
        <f t="shared" si="360"/>
        <v>187.91853600000005</v>
      </c>
      <c r="J1635" s="59">
        <f t="shared" si="356"/>
        <v>201.18925931366408</v>
      </c>
      <c r="K1635" s="59">
        <f t="shared" si="361"/>
        <v>13.270723313664035</v>
      </c>
      <c r="L1635" s="60">
        <v>7.7499999999999999E-2</v>
      </c>
      <c r="M1635" s="59"/>
      <c r="N1635" s="59">
        <f>SUM(M$1538:M1635)</f>
        <v>0</v>
      </c>
      <c r="O1635" s="59">
        <f>SUM(K$1538:K1635)</f>
        <v>3349.3317539131704</v>
      </c>
      <c r="P1635" s="60">
        <v>9.395088181968024E-2</v>
      </c>
      <c r="Q1635" s="59">
        <f t="shared" si="364"/>
        <v>3349.3317539131704</v>
      </c>
      <c r="R1635" s="57">
        <f t="shared" si="362"/>
        <v>2.3561538461538465</v>
      </c>
      <c r="S1635" s="61">
        <f t="shared" si="367"/>
        <v>0</v>
      </c>
      <c r="T1635" s="43"/>
    </row>
    <row r="1636" spans="1:20" s="22" customFormat="1" x14ac:dyDescent="0.25">
      <c r="A1636" s="43" t="s">
        <v>25</v>
      </c>
      <c r="B1636" s="44">
        <v>3</v>
      </c>
      <c r="C1636" s="44">
        <v>2006</v>
      </c>
      <c r="D1636" s="44" t="str">
        <f t="shared" si="363"/>
        <v>8X2X3/2006</v>
      </c>
      <c r="E1636" s="55">
        <v>163.36000000000001</v>
      </c>
      <c r="F1636" s="55">
        <v>3.56</v>
      </c>
      <c r="G1636" s="59">
        <f t="shared" si="358"/>
        <v>6.676800000000001</v>
      </c>
      <c r="H1636" s="59">
        <f t="shared" si="359"/>
        <v>14.321736000000003</v>
      </c>
      <c r="I1636" s="59">
        <f t="shared" si="360"/>
        <v>187.91853600000005</v>
      </c>
      <c r="J1636" s="59">
        <f t="shared" si="356"/>
        <v>200.46174052150985</v>
      </c>
      <c r="K1636" s="59">
        <f t="shared" si="361"/>
        <v>12.543204521509807</v>
      </c>
      <c r="L1636" s="60">
        <v>7.5300000000000006E-2</v>
      </c>
      <c r="M1636" s="59"/>
      <c r="N1636" s="59">
        <f>SUM(M$1538:M1636)</f>
        <v>0</v>
      </c>
      <c r="O1636" s="59">
        <f>SUM(K$1538:K1636)</f>
        <v>3361.8749584346801</v>
      </c>
      <c r="P1636" s="60">
        <v>8.9995055216746334E-2</v>
      </c>
      <c r="Q1636" s="59">
        <f t="shared" si="364"/>
        <v>3361.8749584346801</v>
      </c>
      <c r="R1636" s="57">
        <f t="shared" si="362"/>
        <v>2.3561538461538465</v>
      </c>
      <c r="S1636" s="61">
        <f t="shared" si="367"/>
        <v>0</v>
      </c>
      <c r="T1636" s="43"/>
    </row>
    <row r="1637" spans="1:20" s="22" customFormat="1" x14ac:dyDescent="0.25">
      <c r="A1637" s="43" t="s">
        <v>25</v>
      </c>
      <c r="B1637" s="44">
        <v>2</v>
      </c>
      <c r="C1637" s="44">
        <v>2006</v>
      </c>
      <c r="D1637" s="44" t="str">
        <f t="shared" si="363"/>
        <v>8X2X2/2006</v>
      </c>
      <c r="E1637" s="55">
        <v>163.36000000000001</v>
      </c>
      <c r="F1637" s="55">
        <v>3.56</v>
      </c>
      <c r="G1637" s="59">
        <f t="shared" si="358"/>
        <v>6.676800000000001</v>
      </c>
      <c r="H1637" s="59">
        <f t="shared" si="359"/>
        <v>14.321736000000003</v>
      </c>
      <c r="I1637" s="59">
        <f t="shared" si="360"/>
        <v>187.91853600000005</v>
      </c>
      <c r="J1637" s="59">
        <f t="shared" si="356"/>
        <v>200.27986082347127</v>
      </c>
      <c r="K1637" s="59">
        <f t="shared" si="361"/>
        <v>12.361324823471222</v>
      </c>
      <c r="L1637" s="60">
        <v>7.4999999999999997E-2</v>
      </c>
      <c r="M1637" s="59"/>
      <c r="N1637" s="59">
        <f>SUM(M$1538:M1637)</f>
        <v>0</v>
      </c>
      <c r="O1637" s="59">
        <f>SUM(K$1538:K1637)</f>
        <v>3374.2362832581512</v>
      </c>
      <c r="P1637" s="60">
        <v>8.9006098566012853E-2</v>
      </c>
      <c r="Q1637" s="59">
        <f t="shared" si="364"/>
        <v>3374.2362832581512</v>
      </c>
      <c r="R1637" s="57">
        <f t="shared" si="362"/>
        <v>2.3561538461538465</v>
      </c>
      <c r="S1637" s="61"/>
      <c r="T1637" s="43"/>
    </row>
    <row r="1638" spans="1:20" s="22" customFormat="1" x14ac:dyDescent="0.25">
      <c r="A1638" s="43" t="s">
        <v>25</v>
      </c>
      <c r="B1638" s="44">
        <v>1</v>
      </c>
      <c r="C1638" s="44">
        <v>2006</v>
      </c>
      <c r="D1638" s="44" t="str">
        <f t="shared" si="363"/>
        <v>8X2X1/2006</v>
      </c>
      <c r="E1638" s="55">
        <v>163.36000000000001</v>
      </c>
      <c r="F1638" s="55">
        <v>3.56</v>
      </c>
      <c r="G1638" s="59">
        <f t="shared" si="358"/>
        <v>6.676800000000001</v>
      </c>
      <c r="H1638" s="59">
        <f t="shared" si="359"/>
        <v>14.321736000000003</v>
      </c>
      <c r="I1638" s="59">
        <f t="shared" si="360"/>
        <v>187.91853600000005</v>
      </c>
      <c r="J1638" s="59">
        <f t="shared" si="356"/>
        <v>200.09798112543271</v>
      </c>
      <c r="K1638" s="59">
        <f t="shared" si="361"/>
        <v>12.179445125432665</v>
      </c>
      <c r="L1638" s="60">
        <v>7.2599999999999998E-2</v>
      </c>
      <c r="M1638" s="59"/>
      <c r="N1638" s="59">
        <f>SUM(M$1538:M1638)</f>
        <v>0</v>
      </c>
      <c r="O1638" s="59">
        <f>SUM(K$1538:K1638)</f>
        <v>3386.4157283835839</v>
      </c>
      <c r="P1638" s="60">
        <v>8.8017141915279373E-2</v>
      </c>
      <c r="Q1638" s="59">
        <f t="shared" si="364"/>
        <v>3386.4157283835839</v>
      </c>
      <c r="R1638" s="57">
        <f t="shared" si="362"/>
        <v>2.3561538461538465</v>
      </c>
      <c r="S1638" s="61">
        <f>R1638/R1639-1</f>
        <v>0</v>
      </c>
      <c r="T1638" s="43"/>
    </row>
    <row r="1639" spans="1:20" s="22" customFormat="1" x14ac:dyDescent="0.25">
      <c r="A1639" s="43" t="s">
        <v>25</v>
      </c>
      <c r="B1639" s="44">
        <v>12</v>
      </c>
      <c r="C1639" s="44">
        <v>2005</v>
      </c>
      <c r="D1639" s="44" t="str">
        <f t="shared" si="363"/>
        <v>8X2X12/2005</v>
      </c>
      <c r="E1639" s="55">
        <v>163.36000000000001</v>
      </c>
      <c r="F1639" s="55">
        <v>3.56</v>
      </c>
      <c r="G1639" s="59">
        <f t="shared" si="358"/>
        <v>6.676800000000001</v>
      </c>
      <c r="H1639" s="59">
        <f t="shared" si="359"/>
        <v>14.321736000000003</v>
      </c>
      <c r="I1639" s="59">
        <f t="shared" si="360"/>
        <v>187.91853600000005</v>
      </c>
      <c r="J1639" s="59">
        <f t="shared" si="356"/>
        <v>200.06766784242626</v>
      </c>
      <c r="K1639" s="59">
        <f t="shared" si="361"/>
        <v>12.149131842426215</v>
      </c>
      <c r="L1639" s="60">
        <v>7.1500000000000008E-2</v>
      </c>
      <c r="M1639" s="59"/>
      <c r="N1639" s="59">
        <f>SUM(M$1538:M1639)</f>
        <v>0</v>
      </c>
      <c r="O1639" s="59">
        <f>SUM(K$1538:K1639)</f>
        <v>3398.5648602260103</v>
      </c>
      <c r="P1639" s="60">
        <v>8.7852315806823802E-2</v>
      </c>
      <c r="Q1639" s="59">
        <f t="shared" si="364"/>
        <v>3398.5648602260103</v>
      </c>
      <c r="R1639" s="57">
        <f t="shared" si="362"/>
        <v>2.3561538461538465</v>
      </c>
      <c r="S1639" s="61">
        <f t="shared" ref="S1639:S1646" si="368">R1639/R1640-1</f>
        <v>0</v>
      </c>
      <c r="T1639" s="43"/>
    </row>
    <row r="1640" spans="1:20" s="22" customFormat="1" x14ac:dyDescent="0.25">
      <c r="A1640" s="43" t="s">
        <v>25</v>
      </c>
      <c r="B1640" s="44">
        <v>11</v>
      </c>
      <c r="C1640" s="44">
        <v>2005</v>
      </c>
      <c r="D1640" s="44" t="str">
        <f t="shared" si="363"/>
        <v>8X2X11/2005</v>
      </c>
      <c r="E1640" s="55">
        <v>163.36000000000001</v>
      </c>
      <c r="F1640" s="55">
        <v>3.56</v>
      </c>
      <c r="G1640" s="59">
        <f t="shared" si="358"/>
        <v>6.676800000000001</v>
      </c>
      <c r="H1640" s="59">
        <f t="shared" si="359"/>
        <v>14.321736000000003</v>
      </c>
      <c r="I1640" s="59">
        <f t="shared" si="360"/>
        <v>187.91853600000005</v>
      </c>
      <c r="J1640" s="59">
        <f t="shared" si="356"/>
        <v>205.67562519861551</v>
      </c>
      <c r="K1640" s="59">
        <f t="shared" si="361"/>
        <v>17.757089198615461</v>
      </c>
      <c r="L1640" s="60">
        <v>7.0000000000000007E-2</v>
      </c>
      <c r="M1640" s="59"/>
      <c r="N1640" s="59">
        <f>SUM(M$1538:M1640)</f>
        <v>0</v>
      </c>
      <c r="O1640" s="59">
        <f>SUM(K$1538:K1640)</f>
        <v>3416.3219494246259</v>
      </c>
      <c r="P1640" s="60">
        <v>0.11834514587110598</v>
      </c>
      <c r="Q1640" s="59">
        <f t="shared" si="364"/>
        <v>3416.3219494246259</v>
      </c>
      <c r="R1640" s="57">
        <f t="shared" si="362"/>
        <v>2.3561538461538465</v>
      </c>
      <c r="S1640" s="61">
        <f t="shared" si="368"/>
        <v>0</v>
      </c>
      <c r="T1640" s="43"/>
    </row>
    <row r="1641" spans="1:20" s="22" customFormat="1" x14ac:dyDescent="0.25">
      <c r="A1641" s="43" t="s">
        <v>25</v>
      </c>
      <c r="B1641" s="44">
        <v>10</v>
      </c>
      <c r="C1641" s="44">
        <v>2005</v>
      </c>
      <c r="D1641" s="44" t="str">
        <f t="shared" si="363"/>
        <v>8X2X10/2005</v>
      </c>
      <c r="E1641" s="55">
        <v>163.36000000000001</v>
      </c>
      <c r="F1641" s="55">
        <v>3.56</v>
      </c>
      <c r="G1641" s="59">
        <f t="shared" si="358"/>
        <v>6.676800000000001</v>
      </c>
      <c r="H1641" s="59">
        <f t="shared" si="359"/>
        <v>14.321736000000003</v>
      </c>
      <c r="I1641" s="59">
        <f t="shared" si="360"/>
        <v>187.91853600000005</v>
      </c>
      <c r="J1641" s="59">
        <f t="shared" si="356"/>
        <v>202.25022421888912</v>
      </c>
      <c r="K1641" s="59">
        <f t="shared" si="361"/>
        <v>14.33168821888907</v>
      </c>
      <c r="L1641" s="60">
        <v>6.7500000000000004E-2</v>
      </c>
      <c r="M1641" s="59"/>
      <c r="N1641" s="59">
        <f>SUM(M$1538:M1641)</f>
        <v>0</v>
      </c>
      <c r="O1641" s="59">
        <f>SUM(K$1538:K1641)</f>
        <v>3430.6536376435151</v>
      </c>
      <c r="P1641" s="60">
        <v>9.9719795615625509E-2</v>
      </c>
      <c r="Q1641" s="59">
        <f t="shared" si="364"/>
        <v>3430.6536376435151</v>
      </c>
      <c r="R1641" s="57">
        <f t="shared" si="362"/>
        <v>2.3561538461538465</v>
      </c>
      <c r="S1641" s="61">
        <f t="shared" si="368"/>
        <v>0</v>
      </c>
      <c r="T1641" s="43"/>
    </row>
    <row r="1642" spans="1:20" s="22" customFormat="1" x14ac:dyDescent="0.25">
      <c r="A1642" s="43" t="s">
        <v>25</v>
      </c>
      <c r="B1642" s="44">
        <v>9</v>
      </c>
      <c r="C1642" s="44">
        <v>2005</v>
      </c>
      <c r="D1642" s="44" t="str">
        <f t="shared" si="363"/>
        <v>8X2X9/2005</v>
      </c>
      <c r="E1642" s="55">
        <v>163.36000000000001</v>
      </c>
      <c r="F1642" s="55">
        <v>3.56</v>
      </c>
      <c r="G1642" s="59">
        <f t="shared" si="358"/>
        <v>6.676800000000001</v>
      </c>
      <c r="H1642" s="59">
        <f t="shared" si="359"/>
        <v>14.321736000000003</v>
      </c>
      <c r="I1642" s="59">
        <f t="shared" si="360"/>
        <v>187.91853600000005</v>
      </c>
      <c r="J1642" s="59">
        <f t="shared" si="356"/>
        <v>199.9161014273941</v>
      </c>
      <c r="K1642" s="59">
        <f t="shared" si="361"/>
        <v>11.997565427394051</v>
      </c>
      <c r="L1642" s="60">
        <v>6.59E-2</v>
      </c>
      <c r="M1642" s="59"/>
      <c r="N1642" s="59">
        <f>SUM(M$1538:M1642)</f>
        <v>0</v>
      </c>
      <c r="O1642" s="59">
        <f>SUM(K$1538:K1642)</f>
        <v>3442.6512030709091</v>
      </c>
      <c r="P1642" s="60">
        <v>8.7028185264545907E-2</v>
      </c>
      <c r="Q1642" s="59">
        <f t="shared" si="364"/>
        <v>3442.6512030709091</v>
      </c>
      <c r="R1642" s="57">
        <f t="shared" si="362"/>
        <v>2.3561538461538465</v>
      </c>
      <c r="S1642" s="61">
        <f t="shared" si="368"/>
        <v>0</v>
      </c>
      <c r="T1642" s="43"/>
    </row>
    <row r="1643" spans="1:20" s="22" customFormat="1" x14ac:dyDescent="0.25">
      <c r="A1643" s="43" t="s">
        <v>25</v>
      </c>
      <c r="B1643" s="44">
        <v>8</v>
      </c>
      <c r="C1643" s="44">
        <v>2005</v>
      </c>
      <c r="D1643" s="44" t="str">
        <f t="shared" si="363"/>
        <v>8X2X8/2005</v>
      </c>
      <c r="E1643" s="55">
        <v>163.36000000000001</v>
      </c>
      <c r="F1643" s="55">
        <v>3.56</v>
      </c>
      <c r="G1643" s="59">
        <f t="shared" si="358"/>
        <v>6.676800000000001</v>
      </c>
      <c r="H1643" s="59">
        <f t="shared" si="359"/>
        <v>14.321736000000003</v>
      </c>
      <c r="I1643" s="59">
        <f t="shared" si="360"/>
        <v>187.91853600000005</v>
      </c>
      <c r="J1643" s="59">
        <f t="shared" si="356"/>
        <v>194.45971048623707</v>
      </c>
      <c r="K1643" s="59">
        <f t="shared" si="361"/>
        <v>6.5411744862370256</v>
      </c>
      <c r="L1643" s="60">
        <v>6.4399999999999999E-2</v>
      </c>
      <c r="M1643" s="59"/>
      <c r="N1643" s="59">
        <f>SUM(M$1538:M1643)</f>
        <v>0</v>
      </c>
      <c r="O1643" s="59">
        <f>SUM(K$1538:K1643)</f>
        <v>3449.1923775571463</v>
      </c>
      <c r="P1643" s="60">
        <v>5.7359485742541613E-2</v>
      </c>
      <c r="Q1643" s="59">
        <f t="shared" si="364"/>
        <v>3449.1923775571463</v>
      </c>
      <c r="R1643" s="57">
        <f t="shared" si="362"/>
        <v>2.3561538461538465</v>
      </c>
      <c r="S1643" s="61">
        <f t="shared" si="368"/>
        <v>0</v>
      </c>
      <c r="T1643" s="43"/>
    </row>
    <row r="1644" spans="1:20" s="22" customFormat="1" x14ac:dyDescent="0.25">
      <c r="A1644" s="43" t="s">
        <v>25</v>
      </c>
      <c r="B1644" s="44">
        <v>7</v>
      </c>
      <c r="C1644" s="44">
        <v>2005</v>
      </c>
      <c r="D1644" s="44" t="str">
        <f t="shared" si="363"/>
        <v>8X2X7/2005</v>
      </c>
      <c r="E1644" s="55">
        <v>163.36000000000001</v>
      </c>
      <c r="F1644" s="55">
        <v>3.56</v>
      </c>
      <c r="G1644" s="59">
        <f t="shared" si="358"/>
        <v>6.676800000000001</v>
      </c>
      <c r="H1644" s="59">
        <f t="shared" si="359"/>
        <v>14.321736000000003</v>
      </c>
      <c r="I1644" s="59">
        <f t="shared" si="360"/>
        <v>187.91853600000005</v>
      </c>
      <c r="J1644" s="59">
        <f t="shared" si="356"/>
        <v>194.06563780715348</v>
      </c>
      <c r="K1644" s="59">
        <f t="shared" si="361"/>
        <v>6.1471018071534331</v>
      </c>
      <c r="L1644" s="60">
        <v>6.25E-2</v>
      </c>
      <c r="M1644" s="59"/>
      <c r="N1644" s="59">
        <f>SUM(M$1538:M1644)</f>
        <v>0</v>
      </c>
      <c r="O1644" s="59">
        <f>SUM(K$1538:K1644)</f>
        <v>3455.3394793642997</v>
      </c>
      <c r="P1644" s="60">
        <v>5.5216746332619089E-2</v>
      </c>
      <c r="Q1644" s="59">
        <f t="shared" si="364"/>
        <v>3455.3394793642997</v>
      </c>
      <c r="R1644" s="57">
        <f t="shared" si="362"/>
        <v>2.3561538461538465</v>
      </c>
      <c r="S1644" s="61">
        <f t="shared" si="368"/>
        <v>0</v>
      </c>
      <c r="T1644" s="43"/>
    </row>
    <row r="1645" spans="1:20" s="22" customFormat="1" x14ac:dyDescent="0.25">
      <c r="A1645" s="43" t="s">
        <v>25</v>
      </c>
      <c r="B1645" s="44">
        <v>6</v>
      </c>
      <c r="C1645" s="44">
        <v>2005</v>
      </c>
      <c r="D1645" s="44" t="str">
        <f t="shared" si="363"/>
        <v>8X2X6/2005</v>
      </c>
      <c r="E1645" s="55">
        <v>163.36000000000001</v>
      </c>
      <c r="F1645" s="55">
        <v>3.56</v>
      </c>
      <c r="G1645" s="59">
        <f t="shared" si="358"/>
        <v>6.676800000000001</v>
      </c>
      <c r="H1645" s="59">
        <f t="shared" si="359"/>
        <v>14.321736000000003</v>
      </c>
      <c r="I1645" s="59">
        <f t="shared" si="360"/>
        <v>187.91853600000005</v>
      </c>
      <c r="J1645" s="59">
        <f t="shared" si="356"/>
        <v>191.42838218559422</v>
      </c>
      <c r="K1645" s="59">
        <f t="shared" si="361"/>
        <v>3.5098461855941707</v>
      </c>
      <c r="L1645" s="60">
        <v>6.0100000000000001E-2</v>
      </c>
      <c r="M1645" s="59"/>
      <c r="N1645" s="59">
        <f>SUM(M$1538:M1645)</f>
        <v>0</v>
      </c>
      <c r="O1645" s="59">
        <f>SUM(K$1538:K1645)</f>
        <v>3458.8493255498938</v>
      </c>
      <c r="P1645" s="60">
        <v>4.0876874896983682E-2</v>
      </c>
      <c r="Q1645" s="59">
        <f t="shared" si="364"/>
        <v>3458.8493255498938</v>
      </c>
      <c r="R1645" s="57">
        <f t="shared" si="362"/>
        <v>2.3561538461538465</v>
      </c>
      <c r="S1645" s="61">
        <f t="shared" si="368"/>
        <v>0</v>
      </c>
      <c r="T1645" s="43"/>
    </row>
    <row r="1646" spans="1:20" s="22" customFormat="1" x14ac:dyDescent="0.25">
      <c r="A1646" s="43" t="s">
        <v>25</v>
      </c>
      <c r="B1646" s="44">
        <v>5</v>
      </c>
      <c r="C1646" s="44">
        <v>2005</v>
      </c>
      <c r="D1646" s="44" t="str">
        <f t="shared" si="363"/>
        <v>8X2X5/2005</v>
      </c>
      <c r="E1646" s="55">
        <v>163.36000000000001</v>
      </c>
      <c r="F1646" s="55">
        <v>3.56</v>
      </c>
      <c r="G1646" s="59">
        <f t="shared" si="358"/>
        <v>6.676800000000001</v>
      </c>
      <c r="H1646" s="59">
        <f t="shared" si="359"/>
        <v>14.321736000000003</v>
      </c>
      <c r="I1646" s="59">
        <f t="shared" si="360"/>
        <v>187.91853600000005</v>
      </c>
      <c r="J1646" s="59">
        <f t="shared" si="356"/>
        <v>191.97402127970994</v>
      </c>
      <c r="K1646" s="59">
        <f t="shared" si="361"/>
        <v>4.0554852797098988</v>
      </c>
      <c r="L1646" s="60">
        <v>5.9800000000000006E-2</v>
      </c>
      <c r="M1646" s="59"/>
      <c r="N1646" s="59">
        <f>SUM(M$1538:M1646)</f>
        <v>0</v>
      </c>
      <c r="O1646" s="59">
        <f>SUM(K$1538:K1646)</f>
        <v>3462.9048108296038</v>
      </c>
      <c r="P1646" s="60">
        <v>4.3843744849184109E-2</v>
      </c>
      <c r="Q1646" s="59">
        <f t="shared" si="364"/>
        <v>3462.9048108296038</v>
      </c>
      <c r="R1646" s="57">
        <f t="shared" si="362"/>
        <v>2.3561538461538465</v>
      </c>
      <c r="S1646" s="61">
        <f t="shared" si="368"/>
        <v>0</v>
      </c>
      <c r="T1646" s="43"/>
    </row>
    <row r="1647" spans="1:20" s="22" customFormat="1" x14ac:dyDescent="0.25">
      <c r="A1647" s="43" t="s">
        <v>25</v>
      </c>
      <c r="B1647" s="44">
        <v>4</v>
      </c>
      <c r="C1647" s="44">
        <v>2005</v>
      </c>
      <c r="D1647" s="44" t="str">
        <f t="shared" si="363"/>
        <v>8X2X4/2005</v>
      </c>
      <c r="E1647" s="55">
        <v>163.36000000000001</v>
      </c>
      <c r="F1647" s="55">
        <v>3.56</v>
      </c>
      <c r="G1647" s="59">
        <f t="shared" si="358"/>
        <v>6.676800000000001</v>
      </c>
      <c r="H1647" s="59">
        <f t="shared" si="359"/>
        <v>14.321736000000003</v>
      </c>
      <c r="I1647" s="59">
        <f t="shared" si="360"/>
        <v>187.91853600000005</v>
      </c>
      <c r="J1647" s="59">
        <f t="shared" si="356"/>
        <v>191.42838218559422</v>
      </c>
      <c r="K1647" s="59">
        <f t="shared" si="361"/>
        <v>3.5098461855941707</v>
      </c>
      <c r="L1647" s="60">
        <v>5.7500000000000002E-2</v>
      </c>
      <c r="M1647" s="59"/>
      <c r="N1647" s="59">
        <f>SUM(M$1538:M1647)</f>
        <v>0</v>
      </c>
      <c r="O1647" s="59">
        <f>SUM(K$1538:K1647)</f>
        <v>3466.4146570151979</v>
      </c>
      <c r="P1647" s="60">
        <v>4.0876874896983682E-2</v>
      </c>
      <c r="Q1647" s="59">
        <f t="shared" si="364"/>
        <v>3466.4146570151979</v>
      </c>
      <c r="R1647" s="57">
        <f t="shared" si="362"/>
        <v>2.3561538461538465</v>
      </c>
      <c r="S1647" s="61"/>
      <c r="T1647" s="43"/>
    </row>
    <row r="1648" spans="1:20" s="22" customFormat="1" x14ac:dyDescent="0.25">
      <c r="A1648" s="43" t="s">
        <v>25</v>
      </c>
      <c r="B1648" s="44">
        <v>3</v>
      </c>
      <c r="C1648" s="44">
        <v>2005</v>
      </c>
      <c r="D1648" s="44" t="str">
        <f t="shared" si="363"/>
        <v>8X2X3/2005</v>
      </c>
      <c r="E1648" s="55">
        <v>163.36000000000001</v>
      </c>
      <c r="F1648" s="55">
        <v>3.56</v>
      </c>
      <c r="G1648" s="59">
        <f t="shared" si="358"/>
        <v>6.676800000000001</v>
      </c>
      <c r="H1648" s="59">
        <f t="shared" si="359"/>
        <v>14.321736000000003</v>
      </c>
      <c r="I1648" s="59">
        <f t="shared" si="360"/>
        <v>187.91853600000005</v>
      </c>
      <c r="J1648" s="59">
        <f t="shared" si="356"/>
        <v>190.09459773331136</v>
      </c>
      <c r="K1648" s="59">
        <f t="shared" si="361"/>
        <v>2.1760617333113146</v>
      </c>
      <c r="L1648" s="60">
        <v>5.5800000000000002E-2</v>
      </c>
      <c r="M1648" s="59"/>
      <c r="N1648" s="59">
        <f>SUM(M$1538:M1648)</f>
        <v>0</v>
      </c>
      <c r="O1648" s="59">
        <f>SUM(K$1538:K1648)</f>
        <v>3468.5907187485091</v>
      </c>
      <c r="P1648" s="60">
        <v>3.3624526124938187E-2</v>
      </c>
      <c r="Q1648" s="59">
        <f t="shared" si="364"/>
        <v>3468.5907187485091</v>
      </c>
      <c r="R1648" s="57">
        <f t="shared" si="362"/>
        <v>2.3561538461538465</v>
      </c>
      <c r="S1648" s="61">
        <f>R1648/R1649-1</f>
        <v>0</v>
      </c>
      <c r="T1648" s="43"/>
    </row>
    <row r="1649" spans="1:20" s="22" customFormat="1" x14ac:dyDescent="0.25">
      <c r="A1649" s="43" t="s">
        <v>25</v>
      </c>
      <c r="B1649" s="44">
        <v>2</v>
      </c>
      <c r="C1649" s="44">
        <v>2005</v>
      </c>
      <c r="D1649" s="44" t="str">
        <f t="shared" si="363"/>
        <v>8X2X2/2005</v>
      </c>
      <c r="E1649" s="55">
        <v>163.36000000000001</v>
      </c>
      <c r="F1649" s="55">
        <v>3.56</v>
      </c>
      <c r="G1649" s="59">
        <f t="shared" si="358"/>
        <v>6.676800000000001</v>
      </c>
      <c r="H1649" s="59">
        <f t="shared" si="359"/>
        <v>14.321736000000003</v>
      </c>
      <c r="I1649" s="59">
        <f t="shared" si="360"/>
        <v>187.91853600000005</v>
      </c>
      <c r="J1649" s="59">
        <f t="shared" si="356"/>
        <v>189.7005250542278</v>
      </c>
      <c r="K1649" s="59">
        <f t="shared" si="361"/>
        <v>1.7819890542277506</v>
      </c>
      <c r="L1649" s="60">
        <v>5.4900000000000004E-2</v>
      </c>
      <c r="M1649" s="59"/>
      <c r="N1649" s="59">
        <f>SUM(M$1538:M1649)</f>
        <v>0</v>
      </c>
      <c r="O1649" s="59">
        <f>SUM(K$1538:K1649)</f>
        <v>3470.3727078027368</v>
      </c>
      <c r="P1649" s="60">
        <v>3.1481786715015656E-2</v>
      </c>
      <c r="Q1649" s="59">
        <f t="shared" si="364"/>
        <v>3470.3727078027368</v>
      </c>
      <c r="R1649" s="57">
        <f t="shared" si="362"/>
        <v>2.3561538461538465</v>
      </c>
      <c r="S1649" s="61">
        <f t="shared" ref="S1649:S1656" si="369">R1649/R1650-1</f>
        <v>0</v>
      </c>
      <c r="T1649" s="43"/>
    </row>
    <row r="1650" spans="1:20" s="22" customFormat="1" x14ac:dyDescent="0.25">
      <c r="A1650" s="43" t="s">
        <v>25</v>
      </c>
      <c r="B1650" s="44">
        <v>1</v>
      </c>
      <c r="C1650" s="44">
        <v>2005</v>
      </c>
      <c r="D1650" s="44" t="str">
        <f t="shared" si="363"/>
        <v>8X2X1/2005</v>
      </c>
      <c r="E1650" s="55">
        <v>163.36000000000001</v>
      </c>
      <c r="F1650" s="55">
        <v>3.56</v>
      </c>
      <c r="G1650" s="59">
        <f t="shared" si="358"/>
        <v>6.676800000000001</v>
      </c>
      <c r="H1650" s="59">
        <f t="shared" si="359"/>
        <v>14.321736000000003</v>
      </c>
      <c r="I1650" s="59">
        <f t="shared" si="360"/>
        <v>187.91853600000005</v>
      </c>
      <c r="J1650" s="59">
        <f t="shared" si="356"/>
        <v>189.94303131827925</v>
      </c>
      <c r="K1650" s="59">
        <f t="shared" si="361"/>
        <v>2.0244953182792074</v>
      </c>
      <c r="L1650" s="60">
        <v>5.2499999999999998E-2</v>
      </c>
      <c r="M1650" s="59"/>
      <c r="N1650" s="59">
        <f>SUM(M$1538:M1650)</f>
        <v>0</v>
      </c>
      <c r="O1650" s="59">
        <f>SUM(K$1538:K1650)</f>
        <v>3472.397203121016</v>
      </c>
      <c r="P1650" s="60">
        <v>3.2800395582660291E-2</v>
      </c>
      <c r="Q1650" s="59">
        <f t="shared" si="364"/>
        <v>3472.397203121016</v>
      </c>
      <c r="R1650" s="57">
        <f t="shared" si="362"/>
        <v>2.3561538461538465</v>
      </c>
      <c r="S1650" s="61">
        <f t="shared" si="369"/>
        <v>0</v>
      </c>
      <c r="T1650" s="43"/>
    </row>
    <row r="1651" spans="1:20" s="22" customFormat="1" x14ac:dyDescent="0.25">
      <c r="A1651" s="43" t="s">
        <v>25</v>
      </c>
      <c r="B1651" s="44">
        <v>12</v>
      </c>
      <c r="C1651" s="44">
        <v>2004</v>
      </c>
      <c r="D1651" s="44" t="str">
        <f t="shared" si="363"/>
        <v>8X2X12/2004</v>
      </c>
      <c r="E1651" s="55">
        <v>163.36000000000001</v>
      </c>
      <c r="F1651" s="55">
        <v>3.56</v>
      </c>
      <c r="G1651" s="59">
        <f t="shared" si="358"/>
        <v>6.676800000000001</v>
      </c>
      <c r="H1651" s="59">
        <f t="shared" si="359"/>
        <v>14.321736000000003</v>
      </c>
      <c r="I1651" s="59">
        <f t="shared" si="360"/>
        <v>187.91853600000005</v>
      </c>
      <c r="J1651" s="59">
        <f t="shared" si="356"/>
        <v>192.54997365683209</v>
      </c>
      <c r="K1651" s="59">
        <f t="shared" si="361"/>
        <v>4.6314376568320483</v>
      </c>
      <c r="L1651" s="60">
        <v>5.1500000000000004E-2</v>
      </c>
      <c r="M1651" s="59"/>
      <c r="N1651" s="59">
        <f>SUM(M$1538:M1651)</f>
        <v>0</v>
      </c>
      <c r="O1651" s="59">
        <f>SUM(K$1538:K1651)</f>
        <v>3477.0286407778481</v>
      </c>
      <c r="P1651" s="60">
        <v>4.697544090984012E-2</v>
      </c>
      <c r="Q1651" s="59">
        <f t="shared" si="364"/>
        <v>3477.0286407778481</v>
      </c>
      <c r="R1651" s="57">
        <f t="shared" si="362"/>
        <v>2.3561538461538465</v>
      </c>
      <c r="S1651" s="61">
        <f t="shared" si="369"/>
        <v>0</v>
      </c>
      <c r="T1651" s="43"/>
    </row>
    <row r="1652" spans="1:20" s="22" customFormat="1" x14ac:dyDescent="0.25">
      <c r="A1652" s="43" t="s">
        <v>25</v>
      </c>
      <c r="B1652" s="44">
        <v>11</v>
      </c>
      <c r="C1652" s="44">
        <v>2004</v>
      </c>
      <c r="D1652" s="44" t="str">
        <f t="shared" si="363"/>
        <v>8X2X11/2004</v>
      </c>
      <c r="E1652" s="55">
        <v>163.36000000000001</v>
      </c>
      <c r="F1652" s="55">
        <v>3.56</v>
      </c>
      <c r="G1652" s="59">
        <f t="shared" si="358"/>
        <v>6.676800000000001</v>
      </c>
      <c r="H1652" s="59">
        <f t="shared" si="359"/>
        <v>14.321736000000003</v>
      </c>
      <c r="I1652" s="59">
        <f t="shared" si="360"/>
        <v>187.91853600000005</v>
      </c>
      <c r="J1652" s="59">
        <f t="shared" si="356"/>
        <v>194.03532452414706</v>
      </c>
      <c r="K1652" s="59">
        <f t="shared" si="361"/>
        <v>6.1167885241470117</v>
      </c>
      <c r="L1652" s="60">
        <v>4.9299999999999997E-2</v>
      </c>
      <c r="M1652" s="59"/>
      <c r="N1652" s="59">
        <f>SUM(M$1538:M1652)</f>
        <v>0</v>
      </c>
      <c r="O1652" s="59">
        <f>SUM(K$1538:K1652)</f>
        <v>3483.1454293019951</v>
      </c>
      <c r="P1652" s="60">
        <v>5.5051920224163504E-2</v>
      </c>
      <c r="Q1652" s="59">
        <f t="shared" si="364"/>
        <v>3483.1454293019951</v>
      </c>
      <c r="R1652" s="57">
        <f t="shared" si="362"/>
        <v>2.3561538461538465</v>
      </c>
      <c r="S1652" s="61">
        <f t="shared" si="369"/>
        <v>0</v>
      </c>
      <c r="T1652" s="43"/>
    </row>
    <row r="1653" spans="1:20" s="22" customFormat="1" x14ac:dyDescent="0.25">
      <c r="A1653" s="43" t="s">
        <v>25</v>
      </c>
      <c r="B1653" s="44">
        <v>10</v>
      </c>
      <c r="C1653" s="44">
        <v>2004</v>
      </c>
      <c r="D1653" s="44" t="str">
        <f t="shared" si="363"/>
        <v>8X2X10/2004</v>
      </c>
      <c r="E1653" s="55">
        <v>163.36000000000001</v>
      </c>
      <c r="F1653" s="55">
        <v>3.56</v>
      </c>
      <c r="G1653" s="59">
        <f t="shared" si="358"/>
        <v>6.676800000000001</v>
      </c>
      <c r="H1653" s="59">
        <f t="shared" si="359"/>
        <v>14.321736000000003</v>
      </c>
      <c r="I1653" s="59">
        <f t="shared" si="360"/>
        <v>187.91853600000005</v>
      </c>
      <c r="J1653" s="59">
        <f t="shared" si="356"/>
        <v>186.21449750848856</v>
      </c>
      <c r="K1653" s="59">
        <f t="shared" si="361"/>
        <v>-1.7040384915114828</v>
      </c>
      <c r="L1653" s="60">
        <v>4.7500000000000001E-2</v>
      </c>
      <c r="M1653" s="59"/>
      <c r="N1653" s="59">
        <f>SUM(M$1538:M1653)</f>
        <v>0</v>
      </c>
      <c r="O1653" s="59">
        <f>SUM(K$1538:K1653)</f>
        <v>3481.4413908104834</v>
      </c>
      <c r="P1653" s="60">
        <v>1.2526784242624031E-2</v>
      </c>
      <c r="Q1653" s="59">
        <f t="shared" si="364"/>
        <v>3481.4413908104834</v>
      </c>
      <c r="R1653" s="57">
        <f t="shared" si="362"/>
        <v>2.3561538461538465</v>
      </c>
      <c r="S1653" s="61">
        <f t="shared" si="369"/>
        <v>0</v>
      </c>
      <c r="T1653" s="43"/>
    </row>
    <row r="1654" spans="1:20" s="22" customFormat="1" x14ac:dyDescent="0.25">
      <c r="A1654" s="43" t="s">
        <v>25</v>
      </c>
      <c r="B1654" s="44">
        <v>9</v>
      </c>
      <c r="C1654" s="44">
        <v>2004</v>
      </c>
      <c r="D1654" s="44" t="str">
        <f t="shared" si="363"/>
        <v>8X2X9/2004</v>
      </c>
      <c r="E1654" s="55">
        <v>163.36000000000001</v>
      </c>
      <c r="F1654" s="55">
        <v>3.56</v>
      </c>
      <c r="G1654" s="59">
        <f t="shared" si="358"/>
        <v>6.676800000000001</v>
      </c>
      <c r="H1654" s="59">
        <f t="shared" si="359"/>
        <v>14.321736000000003</v>
      </c>
      <c r="I1654" s="59">
        <f t="shared" si="360"/>
        <v>187.91853600000005</v>
      </c>
      <c r="J1654" s="59">
        <f t="shared" si="356"/>
        <v>188.79112656403498</v>
      </c>
      <c r="K1654" s="59">
        <f t="shared" si="361"/>
        <v>0.87259056403493673</v>
      </c>
      <c r="L1654" s="60">
        <v>4.58E-2</v>
      </c>
      <c r="M1654" s="59"/>
      <c r="N1654" s="59">
        <f>SUM(M$1538:M1654)</f>
        <v>0</v>
      </c>
      <c r="O1654" s="59">
        <f>SUM(K$1538:K1654)</f>
        <v>3482.3139813745183</v>
      </c>
      <c r="P1654" s="60">
        <v>2.6537003461348279E-2</v>
      </c>
      <c r="Q1654" s="59">
        <f t="shared" si="364"/>
        <v>3482.3139813745183</v>
      </c>
      <c r="R1654" s="57">
        <f t="shared" si="362"/>
        <v>2.3561538461538465</v>
      </c>
      <c r="S1654" s="61">
        <f t="shared" si="369"/>
        <v>0</v>
      </c>
      <c r="T1654" s="43"/>
    </row>
    <row r="1655" spans="1:20" s="22" customFormat="1" x14ac:dyDescent="0.25">
      <c r="A1655" s="43" t="s">
        <v>25</v>
      </c>
      <c r="B1655" s="44">
        <v>8</v>
      </c>
      <c r="C1655" s="44">
        <v>2004</v>
      </c>
      <c r="D1655" s="44" t="str">
        <f t="shared" si="363"/>
        <v>8X2X8/2004</v>
      </c>
      <c r="E1655" s="55">
        <v>163.36000000000001</v>
      </c>
      <c r="F1655" s="55">
        <v>3.56</v>
      </c>
      <c r="G1655" s="59">
        <f t="shared" si="358"/>
        <v>6.676800000000001</v>
      </c>
      <c r="H1655" s="59">
        <f t="shared" si="359"/>
        <v>14.321736000000003</v>
      </c>
      <c r="I1655" s="59">
        <f t="shared" si="360"/>
        <v>187.91853600000005</v>
      </c>
      <c r="J1655" s="59">
        <f t="shared" si="356"/>
        <v>188.03329448887428</v>
      </c>
      <c r="K1655" s="59">
        <f t="shared" si="361"/>
        <v>0.11475848887423012</v>
      </c>
      <c r="L1655" s="60">
        <v>4.4299999999999999E-2</v>
      </c>
      <c r="M1655" s="59"/>
      <c r="N1655" s="59">
        <f>SUM(M$1538:M1655)</f>
        <v>0</v>
      </c>
      <c r="O1655" s="59">
        <f>SUM(K$1538:K1655)</f>
        <v>3482.4287398633924</v>
      </c>
      <c r="P1655" s="60">
        <v>2.2416350749958795E-2</v>
      </c>
      <c r="Q1655" s="59">
        <f t="shared" si="364"/>
        <v>3482.4287398633924</v>
      </c>
      <c r="R1655" s="57">
        <f t="shared" si="362"/>
        <v>2.3561538461538465</v>
      </c>
      <c r="S1655" s="61">
        <f t="shared" si="369"/>
        <v>-2.0662643379561141E-2</v>
      </c>
      <c r="T1655" s="43"/>
    </row>
    <row r="1656" spans="1:20" s="22" customFormat="1" x14ac:dyDescent="0.25">
      <c r="A1656" s="43" t="s">
        <v>26</v>
      </c>
      <c r="B1656" s="44">
        <v>5</v>
      </c>
      <c r="C1656" s="44">
        <v>2014</v>
      </c>
      <c r="D1656" s="44" t="str">
        <f t="shared" si="363"/>
        <v>8X3X5/2014</v>
      </c>
      <c r="E1656" s="55">
        <v>250.21</v>
      </c>
      <c r="F1656" s="55">
        <v>4.8499999999999996</v>
      </c>
      <c r="G1656" s="59">
        <f t="shared" si="358"/>
        <v>10.202400000000001</v>
      </c>
      <c r="H1656" s="59">
        <f t="shared" si="359"/>
        <v>21.884148000000003</v>
      </c>
      <c r="I1656" s="59">
        <f t="shared" si="360"/>
        <v>287.146548</v>
      </c>
      <c r="J1656" s="59">
        <f t="shared" si="356"/>
        <v>376.42122592936698</v>
      </c>
      <c r="K1656" s="59">
        <f t="shared" si="361"/>
        <v>89.274677929366987</v>
      </c>
      <c r="L1656" s="60">
        <v>3.2500000000000001E-2</v>
      </c>
      <c r="M1656" s="59"/>
      <c r="N1656" s="59">
        <f>SUM(M$1656:M1656)</f>
        <v>0</v>
      </c>
      <c r="O1656" s="59">
        <f>SUM(K$1656:K1656)</f>
        <v>89.274677929366987</v>
      </c>
      <c r="P1656" s="60">
        <v>0.3363130128956624</v>
      </c>
      <c r="Q1656" s="59">
        <f t="shared" si="364"/>
        <v>89.274677929366987</v>
      </c>
      <c r="R1656" s="57">
        <f t="shared" si="362"/>
        <v>2.4058653846153848</v>
      </c>
      <c r="S1656" s="61">
        <f t="shared" si="369"/>
        <v>0</v>
      </c>
      <c r="T1656" s="43"/>
    </row>
    <row r="1657" spans="1:20" s="22" customFormat="1" x14ac:dyDescent="0.25">
      <c r="A1657" s="43" t="s">
        <v>26</v>
      </c>
      <c r="B1657" s="44">
        <v>4</v>
      </c>
      <c r="C1657" s="44">
        <v>2014</v>
      </c>
      <c r="D1657" s="44" t="str">
        <f t="shared" si="363"/>
        <v>8X3X4/2014</v>
      </c>
      <c r="E1657" s="55">
        <v>250.21</v>
      </c>
      <c r="F1657" s="55">
        <v>4.8499999999999996</v>
      </c>
      <c r="G1657" s="59">
        <f t="shared" si="358"/>
        <v>10.202400000000001</v>
      </c>
      <c r="H1657" s="59">
        <f t="shared" si="359"/>
        <v>21.884148000000003</v>
      </c>
      <c r="I1657" s="59">
        <f t="shared" si="360"/>
        <v>287.146548</v>
      </c>
      <c r="J1657" s="59">
        <f t="shared" si="356"/>
        <v>376.17355322889807</v>
      </c>
      <c r="K1657" s="59">
        <f t="shared" si="361"/>
        <v>89.027005228898076</v>
      </c>
      <c r="L1657" s="60">
        <v>3.2500000000000001E-2</v>
      </c>
      <c r="M1657" s="59"/>
      <c r="N1657" s="59">
        <f>SUM(M$1656:M1657)</f>
        <v>0</v>
      </c>
      <c r="O1657" s="59">
        <f>SUM(K$1656:K1657)</f>
        <v>178.30168315826506</v>
      </c>
      <c r="P1657" s="60">
        <v>0.33543376318874563</v>
      </c>
      <c r="Q1657" s="59">
        <f t="shared" si="364"/>
        <v>178.30168315826506</v>
      </c>
      <c r="R1657" s="57">
        <f t="shared" si="362"/>
        <v>2.4058653846153848</v>
      </c>
      <c r="S1657" s="61"/>
      <c r="T1657" s="43"/>
    </row>
    <row r="1658" spans="1:20" s="22" customFormat="1" x14ac:dyDescent="0.25">
      <c r="A1658" s="43" t="s">
        <v>26</v>
      </c>
      <c r="B1658" s="44">
        <v>3</v>
      </c>
      <c r="C1658" s="44">
        <v>2014</v>
      </c>
      <c r="D1658" s="44" t="str">
        <f t="shared" si="363"/>
        <v>8X3X3/2014</v>
      </c>
      <c r="E1658" s="55">
        <v>250.21</v>
      </c>
      <c r="F1658" s="55">
        <v>4.8499999999999996</v>
      </c>
      <c r="G1658" s="59">
        <f t="shared" si="358"/>
        <v>10.202400000000001</v>
      </c>
      <c r="H1658" s="59">
        <f t="shared" si="359"/>
        <v>21.884148000000003</v>
      </c>
      <c r="I1658" s="59">
        <f t="shared" si="360"/>
        <v>287.146548</v>
      </c>
      <c r="J1658" s="59">
        <f t="shared" si="356"/>
        <v>374.15089284173501</v>
      </c>
      <c r="K1658" s="59">
        <f t="shared" si="361"/>
        <v>87.004344841735019</v>
      </c>
      <c r="L1658" s="60">
        <v>3.2500000000000001E-2</v>
      </c>
      <c r="M1658" s="59"/>
      <c r="N1658" s="59">
        <f>SUM(M$1656:M1658)</f>
        <v>0</v>
      </c>
      <c r="O1658" s="59">
        <f>SUM(K$1656:K1658)</f>
        <v>265.30602800000008</v>
      </c>
      <c r="P1658" s="60">
        <v>0.32825322391559203</v>
      </c>
      <c r="Q1658" s="59">
        <f t="shared" si="364"/>
        <v>265.30602800000008</v>
      </c>
      <c r="R1658" s="57">
        <f t="shared" si="362"/>
        <v>2.4058653846153848</v>
      </c>
      <c r="S1658" s="61">
        <f>R1658/R1659-1</f>
        <v>0</v>
      </c>
      <c r="T1658" s="43"/>
    </row>
    <row r="1659" spans="1:20" s="22" customFormat="1" x14ac:dyDescent="0.25">
      <c r="A1659" s="43" t="s">
        <v>26</v>
      </c>
      <c r="B1659" s="44">
        <v>2</v>
      </c>
      <c r="C1659" s="44">
        <v>2014</v>
      </c>
      <c r="D1659" s="44" t="str">
        <f t="shared" si="363"/>
        <v>8X3X2/2014</v>
      </c>
      <c r="E1659" s="55">
        <v>250.21</v>
      </c>
      <c r="F1659" s="55">
        <v>4.8499999999999996</v>
      </c>
      <c r="G1659" s="59">
        <f t="shared" si="358"/>
        <v>10.202400000000001</v>
      </c>
      <c r="H1659" s="59">
        <f t="shared" si="359"/>
        <v>21.884148000000003</v>
      </c>
      <c r="I1659" s="59">
        <f t="shared" si="360"/>
        <v>287.146548</v>
      </c>
      <c r="J1659" s="59">
        <f t="shared" si="356"/>
        <v>373.94449892467765</v>
      </c>
      <c r="K1659" s="59">
        <f t="shared" si="361"/>
        <v>86.79795092467765</v>
      </c>
      <c r="L1659" s="60">
        <v>3.2500000000000001E-2</v>
      </c>
      <c r="M1659" s="59"/>
      <c r="N1659" s="59">
        <f>SUM(M$1656:M1659)</f>
        <v>0</v>
      </c>
      <c r="O1659" s="59">
        <f>SUM(K$1656:K1659)</f>
        <v>352.10397892467773</v>
      </c>
      <c r="P1659" s="60">
        <v>0.32752051582649477</v>
      </c>
      <c r="Q1659" s="59">
        <f t="shared" si="364"/>
        <v>352.10397892467773</v>
      </c>
      <c r="R1659" s="57">
        <f t="shared" si="362"/>
        <v>2.4058653846153848</v>
      </c>
      <c r="S1659" s="61">
        <f t="shared" ref="S1659:S1666" si="370">R1659/R1660-1</f>
        <v>0</v>
      </c>
      <c r="T1659" s="43"/>
    </row>
    <row r="1660" spans="1:20" s="22" customFormat="1" x14ac:dyDescent="0.25">
      <c r="A1660" s="43" t="s">
        <v>26</v>
      </c>
      <c r="B1660" s="44">
        <v>1</v>
      </c>
      <c r="C1660" s="44">
        <v>2014</v>
      </c>
      <c r="D1660" s="44" t="str">
        <f t="shared" si="363"/>
        <v>8X3X1/2014</v>
      </c>
      <c r="E1660" s="55">
        <v>250.21</v>
      </c>
      <c r="F1660" s="55">
        <v>4.8499999999999996</v>
      </c>
      <c r="G1660" s="59">
        <f t="shared" si="358"/>
        <v>10.202400000000001</v>
      </c>
      <c r="H1660" s="59">
        <f t="shared" si="359"/>
        <v>21.884148000000003</v>
      </c>
      <c r="I1660" s="59">
        <f t="shared" si="360"/>
        <v>287.146548</v>
      </c>
      <c r="J1660" s="59">
        <f t="shared" si="356"/>
        <v>372.9125293393904</v>
      </c>
      <c r="K1660" s="59">
        <f t="shared" si="361"/>
        <v>85.765981339390407</v>
      </c>
      <c r="L1660" s="60">
        <v>3.2500000000000001E-2</v>
      </c>
      <c r="M1660" s="59"/>
      <c r="N1660" s="59">
        <f>SUM(M$1656:M1660)</f>
        <v>0</v>
      </c>
      <c r="O1660" s="59">
        <f>SUM(K$1656:K1660)</f>
        <v>437.86996026406814</v>
      </c>
      <c r="P1660" s="60">
        <v>0.32385697538100827</v>
      </c>
      <c r="Q1660" s="59">
        <f t="shared" si="364"/>
        <v>437.86996026406814</v>
      </c>
      <c r="R1660" s="57">
        <f t="shared" si="362"/>
        <v>2.4058653846153848</v>
      </c>
      <c r="S1660" s="61">
        <f t="shared" si="370"/>
        <v>0</v>
      </c>
      <c r="T1660" s="43"/>
    </row>
    <row r="1661" spans="1:20" s="22" customFormat="1" x14ac:dyDescent="0.25">
      <c r="A1661" s="43" t="s">
        <v>26</v>
      </c>
      <c r="B1661" s="44">
        <v>12</v>
      </c>
      <c r="C1661" s="44">
        <v>2013</v>
      </c>
      <c r="D1661" s="44" t="str">
        <f t="shared" si="363"/>
        <v>8X3X12/2013</v>
      </c>
      <c r="E1661" s="55">
        <v>250.21</v>
      </c>
      <c r="F1661" s="55">
        <v>4.8499999999999996</v>
      </c>
      <c r="G1661" s="59">
        <f t="shared" si="358"/>
        <v>10.202400000000001</v>
      </c>
      <c r="H1661" s="59">
        <f t="shared" si="359"/>
        <v>21.884148000000003</v>
      </c>
      <c r="I1661" s="59">
        <f t="shared" si="360"/>
        <v>287.146548</v>
      </c>
      <c r="J1661" s="59">
        <f t="shared" si="356"/>
        <v>373.73810500762016</v>
      </c>
      <c r="K1661" s="59">
        <f t="shared" si="361"/>
        <v>86.591557007620167</v>
      </c>
      <c r="L1661" s="60">
        <v>3.2500000000000001E-2</v>
      </c>
      <c r="M1661" s="59"/>
      <c r="N1661" s="59">
        <f>SUM(M$1656:M1661)</f>
        <v>0</v>
      </c>
      <c r="O1661" s="59">
        <f>SUM(K$1656:K1661)</f>
        <v>524.46151727168831</v>
      </c>
      <c r="P1661" s="60">
        <v>0.32678780773739746</v>
      </c>
      <c r="Q1661" s="59">
        <f t="shared" si="364"/>
        <v>524.46151727168831</v>
      </c>
      <c r="R1661" s="57">
        <f t="shared" si="362"/>
        <v>2.4058653846153848</v>
      </c>
      <c r="S1661" s="61">
        <f t="shared" si="370"/>
        <v>0</v>
      </c>
      <c r="T1661" s="43"/>
    </row>
    <row r="1662" spans="1:20" s="22" customFormat="1" x14ac:dyDescent="0.25">
      <c r="A1662" s="43" t="s">
        <v>26</v>
      </c>
      <c r="B1662" s="44">
        <v>11</v>
      </c>
      <c r="C1662" s="44">
        <v>2013</v>
      </c>
      <c r="D1662" s="44" t="str">
        <f t="shared" si="363"/>
        <v>8X3X11/2013</v>
      </c>
      <c r="E1662" s="55">
        <v>250.21</v>
      </c>
      <c r="F1662" s="55">
        <v>4.8499999999999996</v>
      </c>
      <c r="G1662" s="59">
        <f t="shared" si="358"/>
        <v>10.202400000000001</v>
      </c>
      <c r="H1662" s="59">
        <f t="shared" si="359"/>
        <v>21.884148000000003</v>
      </c>
      <c r="I1662" s="59">
        <f t="shared" si="360"/>
        <v>287.146548</v>
      </c>
      <c r="J1662" s="59">
        <f t="shared" ref="J1662:J1725" si="371">E1662*(1+P1662)*1.04*1.0825</f>
        <v>375.59565026113717</v>
      </c>
      <c r="K1662" s="59">
        <f t="shared" si="361"/>
        <v>88.44910226113717</v>
      </c>
      <c r="L1662" s="60">
        <v>3.2500000000000001E-2</v>
      </c>
      <c r="M1662" s="59"/>
      <c r="N1662" s="59">
        <f>SUM(M$1656:M1662)</f>
        <v>0</v>
      </c>
      <c r="O1662" s="59">
        <f>SUM(K$1656:K1662)</f>
        <v>612.91061953282542</v>
      </c>
      <c r="P1662" s="60">
        <v>0.33338218053927315</v>
      </c>
      <c r="Q1662" s="59">
        <f t="shared" si="364"/>
        <v>612.91061953282542</v>
      </c>
      <c r="R1662" s="57">
        <f t="shared" si="362"/>
        <v>2.4058653846153848</v>
      </c>
      <c r="S1662" s="61">
        <f t="shared" si="370"/>
        <v>0</v>
      </c>
      <c r="T1662" s="43"/>
    </row>
    <row r="1663" spans="1:20" s="22" customFormat="1" x14ac:dyDescent="0.25">
      <c r="A1663" s="43" t="s">
        <v>26</v>
      </c>
      <c r="B1663" s="44">
        <v>10</v>
      </c>
      <c r="C1663" s="44">
        <v>2013</v>
      </c>
      <c r="D1663" s="44" t="str">
        <f t="shared" si="363"/>
        <v>8X3X10/2013</v>
      </c>
      <c r="E1663" s="55">
        <v>250.21</v>
      </c>
      <c r="F1663" s="55">
        <v>4.8499999999999996</v>
      </c>
      <c r="G1663" s="59">
        <f t="shared" si="358"/>
        <v>10.202400000000001</v>
      </c>
      <c r="H1663" s="59">
        <f t="shared" si="359"/>
        <v>21.884148000000003</v>
      </c>
      <c r="I1663" s="59">
        <f t="shared" si="360"/>
        <v>287.146548</v>
      </c>
      <c r="J1663" s="59">
        <f t="shared" si="371"/>
        <v>374.15089284173501</v>
      </c>
      <c r="K1663" s="59">
        <f t="shared" si="361"/>
        <v>87.004344841735019</v>
      </c>
      <c r="L1663" s="60">
        <v>3.2500000000000001E-2</v>
      </c>
      <c r="M1663" s="59"/>
      <c r="N1663" s="59">
        <f>SUM(M$1656:M1663)</f>
        <v>0</v>
      </c>
      <c r="O1663" s="59">
        <f>SUM(K$1656:K1663)</f>
        <v>699.91496437456044</v>
      </c>
      <c r="P1663" s="60">
        <v>0.32825322391559203</v>
      </c>
      <c r="Q1663" s="59">
        <f t="shared" si="364"/>
        <v>699.91496437456044</v>
      </c>
      <c r="R1663" s="57">
        <f t="shared" si="362"/>
        <v>2.4058653846153848</v>
      </c>
      <c r="S1663" s="61">
        <f t="shared" si="370"/>
        <v>3.2901254953764836E-2</v>
      </c>
      <c r="T1663" s="43"/>
    </row>
    <row r="1664" spans="1:20" s="22" customFormat="1" x14ac:dyDescent="0.25">
      <c r="A1664" s="43" t="s">
        <v>26</v>
      </c>
      <c r="B1664" s="44">
        <v>9</v>
      </c>
      <c r="C1664" s="44">
        <v>2013</v>
      </c>
      <c r="D1664" s="44" t="str">
        <f t="shared" si="363"/>
        <v>8X3X9/2013</v>
      </c>
      <c r="E1664" s="55">
        <v>242.24</v>
      </c>
      <c r="F1664" s="55">
        <v>4.8499999999999996</v>
      </c>
      <c r="G1664" s="59">
        <f t="shared" si="358"/>
        <v>9.8835999999999995</v>
      </c>
      <c r="H1664" s="59">
        <f t="shared" si="359"/>
        <v>21.200322</v>
      </c>
      <c r="I1664" s="59">
        <f t="shared" si="360"/>
        <v>278.17392199999995</v>
      </c>
      <c r="J1664" s="59">
        <f t="shared" si="371"/>
        <v>362.21477611383591</v>
      </c>
      <c r="K1664" s="59">
        <f t="shared" si="361"/>
        <v>84.040854113835962</v>
      </c>
      <c r="L1664" s="60">
        <v>3.2500000000000001E-2</v>
      </c>
      <c r="M1664" s="59"/>
      <c r="N1664" s="59">
        <f>SUM(M$1656:M1664)</f>
        <v>0</v>
      </c>
      <c r="O1664" s="59">
        <f>SUM(K$1656:K1664)</f>
        <v>783.9558184883964</v>
      </c>
      <c r="P1664" s="60">
        <v>0.3281864971238268</v>
      </c>
      <c r="Q1664" s="59">
        <f t="shared" si="364"/>
        <v>783.9558184883964</v>
      </c>
      <c r="R1664" s="57">
        <f t="shared" si="362"/>
        <v>2.3292307692307692</v>
      </c>
      <c r="S1664" s="61">
        <f t="shared" si="370"/>
        <v>0</v>
      </c>
      <c r="T1664" s="43"/>
    </row>
    <row r="1665" spans="1:20" s="22" customFormat="1" x14ac:dyDescent="0.25">
      <c r="A1665" s="43" t="s">
        <v>26</v>
      </c>
      <c r="B1665" s="44">
        <v>8</v>
      </c>
      <c r="C1665" s="44">
        <v>2013</v>
      </c>
      <c r="D1665" s="44" t="str">
        <f t="shared" si="363"/>
        <v>8X3X8/2013</v>
      </c>
      <c r="E1665" s="55">
        <v>242.24</v>
      </c>
      <c r="F1665" s="55">
        <v>4.8499999999999996</v>
      </c>
      <c r="G1665" s="59">
        <f t="shared" si="358"/>
        <v>9.8835999999999995</v>
      </c>
      <c r="H1665" s="59">
        <f t="shared" si="359"/>
        <v>21.200322</v>
      </c>
      <c r="I1665" s="59">
        <f t="shared" si="360"/>
        <v>278.17392199999995</v>
      </c>
      <c r="J1665" s="59">
        <f t="shared" si="371"/>
        <v>353.00872470360281</v>
      </c>
      <c r="K1665" s="59">
        <f t="shared" si="361"/>
        <v>74.834802703602861</v>
      </c>
      <c r="L1665" s="60">
        <v>3.2500000000000001E-2</v>
      </c>
      <c r="M1665" s="59"/>
      <c r="N1665" s="59">
        <f>SUM(M$1656:M1665)</f>
        <v>0</v>
      </c>
      <c r="O1665" s="59">
        <f>SUM(K$1656:K1665)</f>
        <v>858.79062119199921</v>
      </c>
      <c r="P1665" s="60">
        <v>0.29442930669088707</v>
      </c>
      <c r="Q1665" s="59">
        <f t="shared" si="364"/>
        <v>858.79062119199921</v>
      </c>
      <c r="R1665" s="57">
        <f t="shared" si="362"/>
        <v>2.3292307692307692</v>
      </c>
      <c r="S1665" s="61">
        <f t="shared" si="370"/>
        <v>0</v>
      </c>
      <c r="T1665" s="43"/>
    </row>
    <row r="1666" spans="1:20" s="22" customFormat="1" x14ac:dyDescent="0.25">
      <c r="A1666" s="43" t="s">
        <v>26</v>
      </c>
      <c r="B1666" s="44">
        <v>7</v>
      </c>
      <c r="C1666" s="44">
        <v>2013</v>
      </c>
      <c r="D1666" s="44" t="str">
        <f t="shared" si="363"/>
        <v>8X3X7/2013</v>
      </c>
      <c r="E1666" s="55">
        <v>242.24</v>
      </c>
      <c r="F1666" s="55">
        <v>4.8499999999999996</v>
      </c>
      <c r="G1666" s="59">
        <f t="shared" si="358"/>
        <v>9.8835999999999995</v>
      </c>
      <c r="H1666" s="59">
        <f t="shared" si="359"/>
        <v>21.200322</v>
      </c>
      <c r="I1666" s="59">
        <f t="shared" si="360"/>
        <v>278.17392199999995</v>
      </c>
      <c r="J1666" s="59">
        <f t="shared" si="371"/>
        <v>353.54540034635181</v>
      </c>
      <c r="K1666" s="59">
        <f t="shared" si="361"/>
        <v>75.371478346351864</v>
      </c>
      <c r="L1666" s="60">
        <v>3.2500000000000001E-2</v>
      </c>
      <c r="M1666" s="59"/>
      <c r="N1666" s="59">
        <f>SUM(M$1656:M1666)</f>
        <v>0</v>
      </c>
      <c r="O1666" s="59">
        <f>SUM(K$1656:K1666)</f>
        <v>934.16209953835107</v>
      </c>
      <c r="P1666" s="60">
        <v>0.2963972146533454</v>
      </c>
      <c r="Q1666" s="59">
        <f t="shared" si="364"/>
        <v>934.16209953835107</v>
      </c>
      <c r="R1666" s="57">
        <f t="shared" si="362"/>
        <v>2.3292307692307692</v>
      </c>
      <c r="S1666" s="61">
        <f t="shared" si="370"/>
        <v>0</v>
      </c>
      <c r="T1666" s="43"/>
    </row>
    <row r="1667" spans="1:20" s="22" customFormat="1" x14ac:dyDescent="0.25">
      <c r="A1667" s="43" t="s">
        <v>26</v>
      </c>
      <c r="B1667" s="44">
        <v>6</v>
      </c>
      <c r="C1667" s="44">
        <v>2013</v>
      </c>
      <c r="D1667" s="44" t="str">
        <f t="shared" si="363"/>
        <v>8X3X6/2013</v>
      </c>
      <c r="E1667" s="55">
        <v>242.24</v>
      </c>
      <c r="F1667" s="55">
        <v>4.8499999999999996</v>
      </c>
      <c r="G1667" s="59">
        <f t="shared" si="358"/>
        <v>9.8835999999999995</v>
      </c>
      <c r="H1667" s="59">
        <f t="shared" si="359"/>
        <v>21.200322</v>
      </c>
      <c r="I1667" s="59">
        <f t="shared" si="360"/>
        <v>278.17392199999995</v>
      </c>
      <c r="J1667" s="59">
        <f t="shared" si="371"/>
        <v>355.27927549984861</v>
      </c>
      <c r="K1667" s="59">
        <f t="shared" si="361"/>
        <v>77.105353499848661</v>
      </c>
      <c r="L1667" s="60">
        <v>3.2500000000000001E-2</v>
      </c>
      <c r="M1667" s="59"/>
      <c r="N1667" s="59">
        <f>SUM(M$1656:M1667)</f>
        <v>0</v>
      </c>
      <c r="O1667" s="59">
        <f>SUM(K$1656:K1667)</f>
        <v>1011.2674530381997</v>
      </c>
      <c r="P1667" s="60">
        <v>0.30275507114744171</v>
      </c>
      <c r="Q1667" s="59">
        <f t="shared" si="364"/>
        <v>1011.2674530381997</v>
      </c>
      <c r="R1667" s="57">
        <f t="shared" si="362"/>
        <v>2.3292307692307692</v>
      </c>
      <c r="S1667" s="61"/>
      <c r="T1667" s="43"/>
    </row>
    <row r="1668" spans="1:20" s="22" customFormat="1" x14ac:dyDescent="0.25">
      <c r="A1668" s="43" t="s">
        <v>26</v>
      </c>
      <c r="B1668" s="44">
        <v>5</v>
      </c>
      <c r="C1668" s="44">
        <v>2013</v>
      </c>
      <c r="D1668" s="44" t="str">
        <f t="shared" si="363"/>
        <v>8X3X5/2013</v>
      </c>
      <c r="E1668" s="55">
        <v>242.24</v>
      </c>
      <c r="F1668" s="55">
        <v>4.8499999999999996</v>
      </c>
      <c r="G1668" s="59">
        <f t="shared" ref="G1668:G1731" si="372">(E1668+F1668)*0.04</f>
        <v>9.8835999999999995</v>
      </c>
      <c r="H1668" s="59">
        <f t="shared" ref="H1668:H1731" si="373">SUM(E1668:G1668)*0.0825</f>
        <v>21.200322</v>
      </c>
      <c r="I1668" s="59">
        <f t="shared" ref="I1668:I1731" si="374">SUM(E1668:H1668)</f>
        <v>278.17392199999995</v>
      </c>
      <c r="J1668" s="59">
        <f t="shared" si="371"/>
        <v>357.75624000484407</v>
      </c>
      <c r="K1668" s="59">
        <f t="shared" ref="K1668:K1731" si="375">J1668-I1668</f>
        <v>79.582318004844126</v>
      </c>
      <c r="L1668" s="60">
        <v>3.2500000000000001E-2</v>
      </c>
      <c r="M1668" s="59"/>
      <c r="N1668" s="59">
        <f>SUM(M$1656:M1668)</f>
        <v>0</v>
      </c>
      <c r="O1668" s="59">
        <f>SUM(K$1656:K1668)</f>
        <v>1090.8497710430438</v>
      </c>
      <c r="P1668" s="60">
        <v>0.31183772328186499</v>
      </c>
      <c r="Q1668" s="59">
        <f t="shared" si="364"/>
        <v>1090.8497710430438</v>
      </c>
      <c r="R1668" s="57">
        <f t="shared" ref="R1668:R1731" si="376">E1668/(LEFT(A1668,1)*RIGHT(A1668,1)*52/12)</f>
        <v>2.3292307692307692</v>
      </c>
      <c r="S1668" s="61">
        <f>R1668/R1669-1</f>
        <v>0</v>
      </c>
      <c r="T1668" s="43"/>
    </row>
    <row r="1669" spans="1:20" s="22" customFormat="1" x14ac:dyDescent="0.25">
      <c r="A1669" s="43" t="s">
        <v>26</v>
      </c>
      <c r="B1669" s="44">
        <v>4</v>
      </c>
      <c r="C1669" s="44">
        <v>2013</v>
      </c>
      <c r="D1669" s="44" t="str">
        <f t="shared" ref="D1669:D1732" si="377">A1669&amp;"X"&amp;B1669&amp;"/"&amp;C1669</f>
        <v>8X3X4/2013</v>
      </c>
      <c r="E1669" s="55">
        <v>242.24</v>
      </c>
      <c r="F1669" s="55">
        <v>4.8499999999999996</v>
      </c>
      <c r="G1669" s="59">
        <f t="shared" si="372"/>
        <v>9.8835999999999995</v>
      </c>
      <c r="H1669" s="59">
        <f t="shared" si="373"/>
        <v>21.200322</v>
      </c>
      <c r="I1669" s="59">
        <f t="shared" si="374"/>
        <v>278.17392199999995</v>
      </c>
      <c r="J1669" s="59">
        <f t="shared" si="371"/>
        <v>358.12778468059344</v>
      </c>
      <c r="K1669" s="59">
        <f t="shared" si="375"/>
        <v>79.953862680593488</v>
      </c>
      <c r="L1669" s="60">
        <v>3.2500000000000001E-2</v>
      </c>
      <c r="M1669" s="59"/>
      <c r="N1669" s="59">
        <f>SUM(M$1656:M1669)</f>
        <v>0</v>
      </c>
      <c r="O1669" s="59">
        <f>SUM(K$1656:K1669)</f>
        <v>1170.8036337236372</v>
      </c>
      <c r="P1669" s="60">
        <v>0.31320012110202849</v>
      </c>
      <c r="Q1669" s="59">
        <f t="shared" ref="Q1669:Q1732" si="378">O1669+N1669</f>
        <v>1170.8036337236372</v>
      </c>
      <c r="R1669" s="57">
        <f t="shared" si="376"/>
        <v>2.3292307692307692</v>
      </c>
      <c r="S1669" s="61">
        <f t="shared" ref="S1669:S1676" si="379">R1669/R1670-1</f>
        <v>0</v>
      </c>
      <c r="T1669" s="43"/>
    </row>
    <row r="1670" spans="1:20" s="22" customFormat="1" x14ac:dyDescent="0.25">
      <c r="A1670" s="43" t="s">
        <v>26</v>
      </c>
      <c r="B1670" s="44">
        <v>3</v>
      </c>
      <c r="C1670" s="44">
        <v>2013</v>
      </c>
      <c r="D1670" s="44" t="str">
        <f t="shared" si="377"/>
        <v>8X3X3/2013</v>
      </c>
      <c r="E1670" s="55">
        <v>242.24</v>
      </c>
      <c r="F1670" s="55">
        <v>4.8499999999999996</v>
      </c>
      <c r="G1670" s="59">
        <f t="shared" si="372"/>
        <v>9.8835999999999995</v>
      </c>
      <c r="H1670" s="59">
        <f t="shared" si="373"/>
        <v>21.200322</v>
      </c>
      <c r="I1670" s="59">
        <f t="shared" si="374"/>
        <v>278.17392199999995</v>
      </c>
      <c r="J1670" s="59">
        <f t="shared" si="371"/>
        <v>354.04079324735096</v>
      </c>
      <c r="K1670" s="59">
        <f t="shared" si="375"/>
        <v>75.866871247351014</v>
      </c>
      <c r="L1670" s="60">
        <v>3.2500000000000001E-2</v>
      </c>
      <c r="M1670" s="59"/>
      <c r="N1670" s="59">
        <f>SUM(M$1656:M1670)</f>
        <v>0</v>
      </c>
      <c r="O1670" s="59">
        <f>SUM(K$1656:K1670)</f>
        <v>1246.6705049709881</v>
      </c>
      <c r="P1670" s="60">
        <v>0.29821374508023007</v>
      </c>
      <c r="Q1670" s="59">
        <f t="shared" si="378"/>
        <v>1246.6705049709881</v>
      </c>
      <c r="R1670" s="57">
        <f t="shared" si="376"/>
        <v>2.3292307692307692</v>
      </c>
      <c r="S1670" s="61">
        <f t="shared" si="379"/>
        <v>0</v>
      </c>
      <c r="T1670" s="43"/>
    </row>
    <row r="1671" spans="1:20" s="22" customFormat="1" x14ac:dyDescent="0.25">
      <c r="A1671" s="43" t="s">
        <v>26</v>
      </c>
      <c r="B1671" s="44">
        <v>2</v>
      </c>
      <c r="C1671" s="44">
        <v>2013</v>
      </c>
      <c r="D1671" s="44" t="str">
        <f t="shared" si="377"/>
        <v>8X3X2/2013</v>
      </c>
      <c r="E1671" s="55">
        <v>242.24</v>
      </c>
      <c r="F1671" s="55">
        <v>4.8499999999999996</v>
      </c>
      <c r="G1671" s="59">
        <f t="shared" si="372"/>
        <v>9.8835999999999995</v>
      </c>
      <c r="H1671" s="59">
        <f t="shared" si="373"/>
        <v>21.200322</v>
      </c>
      <c r="I1671" s="59">
        <f t="shared" si="374"/>
        <v>278.17392199999995</v>
      </c>
      <c r="J1671" s="59">
        <f t="shared" si="371"/>
        <v>355.81595114259767</v>
      </c>
      <c r="K1671" s="59">
        <f t="shared" si="375"/>
        <v>77.642029142597721</v>
      </c>
      <c r="L1671" s="60">
        <v>3.2500000000000001E-2</v>
      </c>
      <c r="M1671" s="59"/>
      <c r="N1671" s="59">
        <f>SUM(M$1656:M1671)</f>
        <v>0</v>
      </c>
      <c r="O1671" s="59">
        <f>SUM(K$1656:K1671)</f>
        <v>1324.3125341135858</v>
      </c>
      <c r="P1671" s="60">
        <v>0.30472297910990004</v>
      </c>
      <c r="Q1671" s="59">
        <f t="shared" si="378"/>
        <v>1324.3125341135858</v>
      </c>
      <c r="R1671" s="57">
        <f t="shared" si="376"/>
        <v>2.3292307692307692</v>
      </c>
      <c r="S1671" s="61">
        <f t="shared" si="379"/>
        <v>0</v>
      </c>
      <c r="T1671" s="43"/>
    </row>
    <row r="1672" spans="1:20" s="22" customFormat="1" x14ac:dyDescent="0.25">
      <c r="A1672" s="43" t="s">
        <v>26</v>
      </c>
      <c r="B1672" s="44">
        <v>1</v>
      </c>
      <c r="C1672" s="44">
        <v>2013</v>
      </c>
      <c r="D1672" s="44" t="str">
        <f t="shared" si="377"/>
        <v>8X3X1/2013</v>
      </c>
      <c r="E1672" s="55">
        <v>242.24</v>
      </c>
      <c r="F1672" s="55">
        <v>4.8499999999999996</v>
      </c>
      <c r="G1672" s="59">
        <f t="shared" si="372"/>
        <v>9.8835999999999995</v>
      </c>
      <c r="H1672" s="59">
        <f t="shared" si="373"/>
        <v>21.200322</v>
      </c>
      <c r="I1672" s="59">
        <f t="shared" si="374"/>
        <v>278.17392199999995</v>
      </c>
      <c r="J1672" s="59">
        <f t="shared" si="371"/>
        <v>355.98108210959737</v>
      </c>
      <c r="K1672" s="59">
        <f t="shared" si="375"/>
        <v>77.807160109597419</v>
      </c>
      <c r="L1672" s="60">
        <v>3.2500000000000001E-2</v>
      </c>
      <c r="M1672" s="59"/>
      <c r="N1672" s="59">
        <f>SUM(M$1656:M1672)</f>
        <v>0</v>
      </c>
      <c r="O1672" s="59">
        <f>SUM(K$1656:K1672)</f>
        <v>1402.1196942231832</v>
      </c>
      <c r="P1672" s="60">
        <v>0.30532848925219497</v>
      </c>
      <c r="Q1672" s="59">
        <f t="shared" si="378"/>
        <v>1402.1196942231832</v>
      </c>
      <c r="R1672" s="57">
        <f t="shared" si="376"/>
        <v>2.3292307692307692</v>
      </c>
      <c r="S1672" s="61">
        <f t="shared" si="379"/>
        <v>0</v>
      </c>
      <c r="T1672" s="43"/>
    </row>
    <row r="1673" spans="1:20" s="22" customFormat="1" x14ac:dyDescent="0.25">
      <c r="A1673" s="43" t="s">
        <v>26</v>
      </c>
      <c r="B1673" s="44">
        <v>12</v>
      </c>
      <c r="C1673" s="44">
        <v>2012</v>
      </c>
      <c r="D1673" s="44" t="str">
        <f t="shared" si="377"/>
        <v>8X3X12/2012</v>
      </c>
      <c r="E1673" s="55">
        <v>242.24</v>
      </c>
      <c r="F1673" s="55">
        <v>4.8499999999999996</v>
      </c>
      <c r="G1673" s="59">
        <f t="shared" si="372"/>
        <v>9.8835999999999995</v>
      </c>
      <c r="H1673" s="59">
        <f t="shared" si="373"/>
        <v>21.200322</v>
      </c>
      <c r="I1673" s="59">
        <f t="shared" si="374"/>
        <v>278.17392199999995</v>
      </c>
      <c r="J1673" s="59">
        <f t="shared" si="371"/>
        <v>358.12778468059344</v>
      </c>
      <c r="K1673" s="59">
        <f t="shared" si="375"/>
        <v>79.953862680593488</v>
      </c>
      <c r="L1673" s="60">
        <v>3.2500000000000001E-2</v>
      </c>
      <c r="M1673" s="59"/>
      <c r="N1673" s="59">
        <f>SUM(M$1656:M1673)</f>
        <v>0</v>
      </c>
      <c r="O1673" s="59">
        <f>SUM(K$1656:K1673)</f>
        <v>1482.0735569037765</v>
      </c>
      <c r="P1673" s="60">
        <v>0.31320012110202849</v>
      </c>
      <c r="Q1673" s="59">
        <f t="shared" si="378"/>
        <v>1482.0735569037765</v>
      </c>
      <c r="R1673" s="57">
        <f t="shared" si="376"/>
        <v>2.3292307692307692</v>
      </c>
      <c r="S1673" s="61">
        <f t="shared" si="379"/>
        <v>0</v>
      </c>
      <c r="T1673" s="43"/>
    </row>
    <row r="1674" spans="1:20" s="22" customFormat="1" x14ac:dyDescent="0.25">
      <c r="A1674" s="43" t="s">
        <v>26</v>
      </c>
      <c r="B1674" s="44">
        <v>11</v>
      </c>
      <c r="C1674" s="44">
        <v>2012</v>
      </c>
      <c r="D1674" s="44" t="str">
        <f t="shared" si="377"/>
        <v>8X3X11/2012</v>
      </c>
      <c r="E1674" s="55">
        <v>242.24</v>
      </c>
      <c r="F1674" s="55">
        <v>4.8499999999999996</v>
      </c>
      <c r="G1674" s="59">
        <f t="shared" si="372"/>
        <v>9.8835999999999995</v>
      </c>
      <c r="H1674" s="59">
        <f t="shared" si="373"/>
        <v>21.200322</v>
      </c>
      <c r="I1674" s="59">
        <f t="shared" si="374"/>
        <v>278.17392199999995</v>
      </c>
      <c r="J1674" s="59">
        <f t="shared" si="371"/>
        <v>345.08243828761732</v>
      </c>
      <c r="K1674" s="59">
        <f t="shared" si="375"/>
        <v>66.908516287617374</v>
      </c>
      <c r="L1674" s="60">
        <v>3.2500000000000001E-2</v>
      </c>
      <c r="M1674" s="59"/>
      <c r="N1674" s="59">
        <f>SUM(M$1656:M1674)</f>
        <v>0</v>
      </c>
      <c r="O1674" s="59">
        <f>SUM(K$1656:K1674)</f>
        <v>1548.982073191394</v>
      </c>
      <c r="P1674" s="60">
        <v>0.26536481986073268</v>
      </c>
      <c r="Q1674" s="59">
        <f t="shared" si="378"/>
        <v>1548.982073191394</v>
      </c>
      <c r="R1674" s="57">
        <f t="shared" si="376"/>
        <v>2.3292307692307692</v>
      </c>
      <c r="S1674" s="61">
        <f t="shared" si="379"/>
        <v>8.8914861098624565E-2</v>
      </c>
      <c r="T1674" s="43"/>
    </row>
    <row r="1675" spans="1:20" s="22" customFormat="1" x14ac:dyDescent="0.25">
      <c r="A1675" s="43" t="s">
        <v>26</v>
      </c>
      <c r="B1675" s="44">
        <v>10</v>
      </c>
      <c r="C1675" s="44">
        <v>2012</v>
      </c>
      <c r="D1675" s="44" t="str">
        <f t="shared" si="377"/>
        <v>8X3X10/2012</v>
      </c>
      <c r="E1675" s="55">
        <v>222.46</v>
      </c>
      <c r="F1675" s="55">
        <v>4.8499999999999996</v>
      </c>
      <c r="G1675" s="59">
        <f t="shared" si="372"/>
        <v>9.0923999999999996</v>
      </c>
      <c r="H1675" s="59">
        <f t="shared" si="373"/>
        <v>19.503198000000001</v>
      </c>
      <c r="I1675" s="59">
        <f t="shared" si="374"/>
        <v>255.905598</v>
      </c>
      <c r="J1675" s="59">
        <f t="shared" si="371"/>
        <v>316.24571128201751</v>
      </c>
      <c r="K1675" s="59">
        <f t="shared" si="375"/>
        <v>60.340113282017512</v>
      </c>
      <c r="L1675" s="60">
        <v>3.2500000000000001E-2</v>
      </c>
      <c r="M1675" s="59"/>
      <c r="N1675" s="59">
        <f>SUM(M$1656:M1675)</f>
        <v>0</v>
      </c>
      <c r="O1675" s="59">
        <f>SUM(K$1656:K1675)</f>
        <v>1609.3221864734114</v>
      </c>
      <c r="P1675" s="60">
        <v>0.2627328168781935</v>
      </c>
      <c r="Q1675" s="59">
        <f t="shared" si="378"/>
        <v>1609.3221864734114</v>
      </c>
      <c r="R1675" s="57">
        <f t="shared" si="376"/>
        <v>2.1390384615384614</v>
      </c>
      <c r="S1675" s="61">
        <f t="shared" si="379"/>
        <v>0</v>
      </c>
      <c r="T1675" s="43"/>
    </row>
    <row r="1676" spans="1:20" s="22" customFormat="1" x14ac:dyDescent="0.25">
      <c r="A1676" s="43" t="s">
        <v>26</v>
      </c>
      <c r="B1676" s="44">
        <v>9</v>
      </c>
      <c r="C1676" s="44">
        <v>2012</v>
      </c>
      <c r="D1676" s="44" t="str">
        <f t="shared" si="377"/>
        <v>8X3X9/2012</v>
      </c>
      <c r="E1676" s="55">
        <v>222.46</v>
      </c>
      <c r="F1676" s="55">
        <v>4.8499999999999996</v>
      </c>
      <c r="G1676" s="59">
        <f t="shared" si="372"/>
        <v>9.0923999999999996</v>
      </c>
      <c r="H1676" s="59">
        <f t="shared" si="373"/>
        <v>19.503198000000001</v>
      </c>
      <c r="I1676" s="59">
        <f t="shared" si="374"/>
        <v>255.905598</v>
      </c>
      <c r="J1676" s="59">
        <f t="shared" si="371"/>
        <v>312.32411585429378</v>
      </c>
      <c r="K1676" s="59">
        <f t="shared" si="375"/>
        <v>56.418517854293782</v>
      </c>
      <c r="L1676" s="60">
        <v>3.2500000000000001E-2</v>
      </c>
      <c r="M1676" s="59"/>
      <c r="N1676" s="59">
        <f>SUM(M$1656:M1676)</f>
        <v>0</v>
      </c>
      <c r="O1676" s="59">
        <f>SUM(K$1656:K1676)</f>
        <v>1665.7407043277053</v>
      </c>
      <c r="P1676" s="60">
        <v>0.24707433657491346</v>
      </c>
      <c r="Q1676" s="59">
        <f t="shared" si="378"/>
        <v>1665.7407043277053</v>
      </c>
      <c r="R1676" s="57">
        <f t="shared" si="376"/>
        <v>2.1390384615384614</v>
      </c>
      <c r="S1676" s="61">
        <f t="shared" si="379"/>
        <v>0</v>
      </c>
      <c r="T1676" s="43"/>
    </row>
    <row r="1677" spans="1:20" s="22" customFormat="1" x14ac:dyDescent="0.25">
      <c r="A1677" s="43" t="s">
        <v>26</v>
      </c>
      <c r="B1677" s="44">
        <v>8</v>
      </c>
      <c r="C1677" s="44">
        <v>2012</v>
      </c>
      <c r="D1677" s="44" t="str">
        <f t="shared" si="377"/>
        <v>8X3X8/2012</v>
      </c>
      <c r="E1677" s="55">
        <v>222.46</v>
      </c>
      <c r="F1677" s="55">
        <v>4.8499999999999996</v>
      </c>
      <c r="G1677" s="59">
        <f t="shared" si="372"/>
        <v>9.0923999999999996</v>
      </c>
      <c r="H1677" s="59">
        <f t="shared" si="373"/>
        <v>19.503198000000001</v>
      </c>
      <c r="I1677" s="59">
        <f t="shared" si="374"/>
        <v>255.905598</v>
      </c>
      <c r="J1677" s="59">
        <f t="shared" si="371"/>
        <v>312.98459508422616</v>
      </c>
      <c r="K1677" s="59">
        <f t="shared" si="375"/>
        <v>57.07899708422616</v>
      </c>
      <c r="L1677" s="60">
        <v>3.2500000000000001E-2</v>
      </c>
      <c r="M1677" s="59"/>
      <c r="N1677" s="59">
        <f>SUM(M$1656:M1677)</f>
        <v>0</v>
      </c>
      <c r="O1677" s="59">
        <f>SUM(K$1656:K1677)</f>
        <v>1722.8197014119314</v>
      </c>
      <c r="P1677" s="60">
        <v>0.24971155431020273</v>
      </c>
      <c r="Q1677" s="59">
        <f t="shared" si="378"/>
        <v>1722.8197014119314</v>
      </c>
      <c r="R1677" s="57">
        <f t="shared" si="376"/>
        <v>2.1390384615384614</v>
      </c>
      <c r="S1677" s="61"/>
      <c r="T1677" s="43"/>
    </row>
    <row r="1678" spans="1:20" s="22" customFormat="1" x14ac:dyDescent="0.25">
      <c r="A1678" s="43" t="s">
        <v>26</v>
      </c>
      <c r="B1678" s="44">
        <v>7</v>
      </c>
      <c r="C1678" s="44">
        <v>2012</v>
      </c>
      <c r="D1678" s="44" t="str">
        <f t="shared" si="377"/>
        <v>8X3X7/2012</v>
      </c>
      <c r="E1678" s="55">
        <v>222.46</v>
      </c>
      <c r="F1678" s="55">
        <v>4.8499999999999996</v>
      </c>
      <c r="G1678" s="59">
        <f t="shared" si="372"/>
        <v>9.0923999999999996</v>
      </c>
      <c r="H1678" s="59">
        <f t="shared" si="373"/>
        <v>19.503198000000001</v>
      </c>
      <c r="I1678" s="59">
        <f t="shared" si="374"/>
        <v>255.905598</v>
      </c>
      <c r="J1678" s="59">
        <f t="shared" si="371"/>
        <v>315.87419171518059</v>
      </c>
      <c r="K1678" s="59">
        <f t="shared" si="375"/>
        <v>59.968593715180589</v>
      </c>
      <c r="L1678" s="60">
        <v>3.2500000000000001E-2</v>
      </c>
      <c r="M1678" s="59"/>
      <c r="N1678" s="59">
        <f>SUM(M$1656:M1678)</f>
        <v>0</v>
      </c>
      <c r="O1678" s="59">
        <f>SUM(K$1656:K1678)</f>
        <v>1782.788295127112</v>
      </c>
      <c r="P1678" s="60">
        <v>0.26124938190209329</v>
      </c>
      <c r="Q1678" s="59">
        <f t="shared" si="378"/>
        <v>1782.788295127112</v>
      </c>
      <c r="R1678" s="57">
        <f t="shared" si="376"/>
        <v>2.1390384615384614</v>
      </c>
      <c r="S1678" s="61">
        <f>R1678/R1679-1</f>
        <v>0</v>
      </c>
      <c r="T1678" s="43"/>
    </row>
    <row r="1679" spans="1:20" s="22" customFormat="1" x14ac:dyDescent="0.25">
      <c r="A1679" s="43" t="s">
        <v>26</v>
      </c>
      <c r="B1679" s="44">
        <v>6</v>
      </c>
      <c r="C1679" s="44">
        <v>2012</v>
      </c>
      <c r="D1679" s="44" t="str">
        <f t="shared" si="377"/>
        <v>8X3X6/2012</v>
      </c>
      <c r="E1679" s="55">
        <v>222.46</v>
      </c>
      <c r="F1679" s="55">
        <v>4.8499999999999996</v>
      </c>
      <c r="G1679" s="59">
        <f t="shared" si="372"/>
        <v>9.0923999999999996</v>
      </c>
      <c r="H1679" s="59">
        <f t="shared" si="373"/>
        <v>19.503198000000001</v>
      </c>
      <c r="I1679" s="59">
        <f t="shared" si="374"/>
        <v>255.905598</v>
      </c>
      <c r="J1679" s="59">
        <f t="shared" si="371"/>
        <v>317.071310319433</v>
      </c>
      <c r="K1679" s="59">
        <f t="shared" si="375"/>
        <v>61.165712319432998</v>
      </c>
      <c r="L1679" s="60">
        <v>3.2500000000000001E-2</v>
      </c>
      <c r="M1679" s="59"/>
      <c r="N1679" s="59">
        <f>SUM(M$1656:M1679)</f>
        <v>0</v>
      </c>
      <c r="O1679" s="59">
        <f>SUM(K$1656:K1679)</f>
        <v>1843.9540074465449</v>
      </c>
      <c r="P1679" s="60">
        <v>0.26602933904730508</v>
      </c>
      <c r="Q1679" s="59">
        <f t="shared" si="378"/>
        <v>1843.9540074465449</v>
      </c>
      <c r="R1679" s="57">
        <f t="shared" si="376"/>
        <v>2.1390384615384614</v>
      </c>
      <c r="S1679" s="61">
        <f t="shared" ref="S1679:S1686" si="380">R1679/R1680-1</f>
        <v>0</v>
      </c>
      <c r="T1679" s="43"/>
    </row>
    <row r="1680" spans="1:20" s="22" customFormat="1" x14ac:dyDescent="0.25">
      <c r="A1680" s="43" t="s">
        <v>26</v>
      </c>
      <c r="B1680" s="44">
        <v>5</v>
      </c>
      <c r="C1680" s="44">
        <v>2012</v>
      </c>
      <c r="D1680" s="44" t="str">
        <f t="shared" si="377"/>
        <v>8X3X5/2012</v>
      </c>
      <c r="E1680" s="55">
        <v>222.46</v>
      </c>
      <c r="F1680" s="55">
        <v>4.8499999999999996</v>
      </c>
      <c r="G1680" s="59">
        <f t="shared" si="372"/>
        <v>9.0923999999999996</v>
      </c>
      <c r="H1680" s="59">
        <f t="shared" si="373"/>
        <v>19.503198000000001</v>
      </c>
      <c r="I1680" s="59">
        <f t="shared" si="374"/>
        <v>255.905598</v>
      </c>
      <c r="J1680" s="59">
        <f t="shared" si="371"/>
        <v>317.071310319433</v>
      </c>
      <c r="K1680" s="59">
        <f t="shared" si="375"/>
        <v>61.165712319432998</v>
      </c>
      <c r="L1680" s="60">
        <v>3.2500000000000001E-2</v>
      </c>
      <c r="M1680" s="59"/>
      <c r="N1680" s="59">
        <f>SUM(M$1656:M1680)</f>
        <v>0</v>
      </c>
      <c r="O1680" s="59">
        <f>SUM(K$1656:K1680)</f>
        <v>1905.1197197659778</v>
      </c>
      <c r="P1680" s="60">
        <v>0.26602933904730508</v>
      </c>
      <c r="Q1680" s="59">
        <f t="shared" si="378"/>
        <v>1905.1197197659778</v>
      </c>
      <c r="R1680" s="57">
        <f t="shared" si="376"/>
        <v>2.1390384615384614</v>
      </c>
      <c r="S1680" s="61">
        <f t="shared" si="380"/>
        <v>0</v>
      </c>
      <c r="T1680" s="43"/>
    </row>
    <row r="1681" spans="1:20" s="22" customFormat="1" x14ac:dyDescent="0.25">
      <c r="A1681" s="43" t="s">
        <v>26</v>
      </c>
      <c r="B1681" s="44">
        <v>4</v>
      </c>
      <c r="C1681" s="44">
        <v>2012</v>
      </c>
      <c r="D1681" s="44" t="str">
        <f t="shared" si="377"/>
        <v>8X3X4/2012</v>
      </c>
      <c r="E1681" s="55">
        <v>222.46</v>
      </c>
      <c r="F1681" s="55">
        <v>4.8499999999999996</v>
      </c>
      <c r="G1681" s="59">
        <f t="shared" si="372"/>
        <v>9.0923999999999996</v>
      </c>
      <c r="H1681" s="59">
        <f t="shared" si="373"/>
        <v>19.503198000000001</v>
      </c>
      <c r="I1681" s="59">
        <f t="shared" si="374"/>
        <v>255.905598</v>
      </c>
      <c r="J1681" s="59">
        <f t="shared" si="371"/>
        <v>315.87419171518059</v>
      </c>
      <c r="K1681" s="59">
        <f t="shared" si="375"/>
        <v>59.968593715180589</v>
      </c>
      <c r="L1681" s="60">
        <v>3.2500000000000001E-2</v>
      </c>
      <c r="M1681" s="59"/>
      <c r="N1681" s="59">
        <f>SUM(M$1656:M1681)</f>
        <v>0</v>
      </c>
      <c r="O1681" s="59">
        <f>SUM(K$1656:K1681)</f>
        <v>1965.0883134811584</v>
      </c>
      <c r="P1681" s="60">
        <v>0.26124938190209329</v>
      </c>
      <c r="Q1681" s="59">
        <f t="shared" si="378"/>
        <v>1965.0883134811584</v>
      </c>
      <c r="R1681" s="57">
        <f t="shared" si="376"/>
        <v>2.1390384615384614</v>
      </c>
      <c r="S1681" s="61">
        <f t="shared" si="380"/>
        <v>0</v>
      </c>
      <c r="T1681" s="43"/>
    </row>
    <row r="1682" spans="1:20" s="22" customFormat="1" x14ac:dyDescent="0.25">
      <c r="A1682" s="43" t="s">
        <v>26</v>
      </c>
      <c r="B1682" s="44">
        <v>3</v>
      </c>
      <c r="C1682" s="44">
        <v>2012</v>
      </c>
      <c r="D1682" s="44" t="str">
        <f t="shared" si="377"/>
        <v>8X3X3/2012</v>
      </c>
      <c r="E1682" s="55">
        <v>222.46</v>
      </c>
      <c r="F1682" s="55">
        <v>4.8499999999999996</v>
      </c>
      <c r="G1682" s="59">
        <f t="shared" si="372"/>
        <v>9.0923999999999996</v>
      </c>
      <c r="H1682" s="59">
        <f t="shared" si="373"/>
        <v>19.503198000000001</v>
      </c>
      <c r="I1682" s="59">
        <f t="shared" si="374"/>
        <v>255.905598</v>
      </c>
      <c r="J1682" s="59">
        <f t="shared" si="371"/>
        <v>313.14971489170921</v>
      </c>
      <c r="K1682" s="59">
        <f t="shared" si="375"/>
        <v>57.244116891709211</v>
      </c>
      <c r="L1682" s="60">
        <v>3.2500000000000001E-2</v>
      </c>
      <c r="M1682" s="59"/>
      <c r="N1682" s="59">
        <f>SUM(M$1656:M1682)</f>
        <v>0</v>
      </c>
      <c r="O1682" s="59">
        <f>SUM(K$1656:K1682)</f>
        <v>2022.3324303728675</v>
      </c>
      <c r="P1682" s="60">
        <v>0.25037085874402504</v>
      </c>
      <c r="Q1682" s="59">
        <f t="shared" si="378"/>
        <v>2022.3324303728675</v>
      </c>
      <c r="R1682" s="57">
        <f t="shared" si="376"/>
        <v>2.1390384615384614</v>
      </c>
      <c r="S1682" s="61">
        <f t="shared" si="380"/>
        <v>0</v>
      </c>
      <c r="T1682" s="43"/>
    </row>
    <row r="1683" spans="1:20" s="22" customFormat="1" x14ac:dyDescent="0.25">
      <c r="A1683" s="43" t="s">
        <v>26</v>
      </c>
      <c r="B1683" s="44">
        <v>2</v>
      </c>
      <c r="C1683" s="44">
        <v>2012</v>
      </c>
      <c r="D1683" s="44" t="str">
        <f t="shared" si="377"/>
        <v>8X3X2/2012</v>
      </c>
      <c r="E1683" s="55">
        <v>222.46</v>
      </c>
      <c r="F1683" s="55">
        <v>4.8499999999999996</v>
      </c>
      <c r="G1683" s="59">
        <f t="shared" si="372"/>
        <v>9.0923999999999996</v>
      </c>
      <c r="H1683" s="59">
        <f t="shared" si="373"/>
        <v>19.503198000000001</v>
      </c>
      <c r="I1683" s="59">
        <f t="shared" si="374"/>
        <v>255.905598</v>
      </c>
      <c r="J1683" s="59">
        <f t="shared" si="371"/>
        <v>314.26427359222021</v>
      </c>
      <c r="K1683" s="59">
        <f t="shared" si="375"/>
        <v>58.358675592220209</v>
      </c>
      <c r="L1683" s="60">
        <v>3.2500000000000001E-2</v>
      </c>
      <c r="M1683" s="59"/>
      <c r="N1683" s="59">
        <f>SUM(M$1656:M1683)</f>
        <v>0</v>
      </c>
      <c r="O1683" s="59">
        <f>SUM(K$1656:K1683)</f>
        <v>2080.6911059650879</v>
      </c>
      <c r="P1683" s="60">
        <v>0.25482116367232571</v>
      </c>
      <c r="Q1683" s="59">
        <f t="shared" si="378"/>
        <v>2080.6911059650879</v>
      </c>
      <c r="R1683" s="57">
        <f t="shared" si="376"/>
        <v>2.1390384615384614</v>
      </c>
      <c r="S1683" s="61">
        <f t="shared" si="380"/>
        <v>0</v>
      </c>
      <c r="T1683" s="43"/>
    </row>
    <row r="1684" spans="1:20" s="22" customFormat="1" x14ac:dyDescent="0.25">
      <c r="A1684" s="43" t="s">
        <v>26</v>
      </c>
      <c r="B1684" s="44">
        <v>1</v>
      </c>
      <c r="C1684" s="44">
        <v>2012</v>
      </c>
      <c r="D1684" s="44" t="str">
        <f t="shared" si="377"/>
        <v>8X3X1/2012</v>
      </c>
      <c r="E1684" s="55">
        <v>222.46</v>
      </c>
      <c r="F1684" s="55">
        <v>4.8499999999999996</v>
      </c>
      <c r="G1684" s="59">
        <f t="shared" si="372"/>
        <v>9.0923999999999996</v>
      </c>
      <c r="H1684" s="59">
        <f t="shared" si="373"/>
        <v>19.503198000000001</v>
      </c>
      <c r="I1684" s="59">
        <f t="shared" si="374"/>
        <v>255.905598</v>
      </c>
      <c r="J1684" s="59">
        <f t="shared" si="371"/>
        <v>315.33755234086044</v>
      </c>
      <c r="K1684" s="59">
        <f t="shared" si="375"/>
        <v>59.431954340860443</v>
      </c>
      <c r="L1684" s="60">
        <v>3.2500000000000001E-2</v>
      </c>
      <c r="M1684" s="59"/>
      <c r="N1684" s="59">
        <f>SUM(M$1656:M1684)</f>
        <v>0</v>
      </c>
      <c r="O1684" s="59">
        <f>SUM(K$1656:K1684)</f>
        <v>2140.1230603059485</v>
      </c>
      <c r="P1684" s="60">
        <v>0.25910664249217075</v>
      </c>
      <c r="Q1684" s="59">
        <f t="shared" si="378"/>
        <v>2140.1230603059485</v>
      </c>
      <c r="R1684" s="57">
        <f t="shared" si="376"/>
        <v>2.1390384615384614</v>
      </c>
      <c r="S1684" s="61">
        <f t="shared" si="380"/>
        <v>0</v>
      </c>
      <c r="T1684" s="43"/>
    </row>
    <row r="1685" spans="1:20" s="22" customFormat="1" x14ac:dyDescent="0.25">
      <c r="A1685" s="43" t="s">
        <v>26</v>
      </c>
      <c r="B1685" s="44">
        <v>12</v>
      </c>
      <c r="C1685" s="44">
        <v>2011</v>
      </c>
      <c r="D1685" s="44" t="str">
        <f t="shared" si="377"/>
        <v>8X3X12/2011</v>
      </c>
      <c r="E1685" s="55">
        <v>222.46</v>
      </c>
      <c r="F1685" s="55">
        <v>4.8499999999999996</v>
      </c>
      <c r="G1685" s="59">
        <f t="shared" si="372"/>
        <v>9.0923999999999996</v>
      </c>
      <c r="H1685" s="59">
        <f t="shared" si="373"/>
        <v>19.503198000000001</v>
      </c>
      <c r="I1685" s="59">
        <f t="shared" si="374"/>
        <v>255.905598</v>
      </c>
      <c r="J1685" s="59">
        <f t="shared" si="371"/>
        <v>310.09499845327178</v>
      </c>
      <c r="K1685" s="59">
        <f t="shared" si="375"/>
        <v>54.189400453271787</v>
      </c>
      <c r="L1685" s="60">
        <v>3.2500000000000001E-2</v>
      </c>
      <c r="M1685" s="59"/>
      <c r="N1685" s="59">
        <f>SUM(M$1656:M1685)</f>
        <v>0</v>
      </c>
      <c r="O1685" s="59">
        <f>SUM(K$1656:K1685)</f>
        <v>2194.3124607592204</v>
      </c>
      <c r="P1685" s="60">
        <v>0.23817372671831216</v>
      </c>
      <c r="Q1685" s="59">
        <f t="shared" si="378"/>
        <v>2194.3124607592204</v>
      </c>
      <c r="R1685" s="57">
        <f t="shared" si="376"/>
        <v>2.1390384615384614</v>
      </c>
      <c r="S1685" s="61">
        <f t="shared" si="380"/>
        <v>0</v>
      </c>
      <c r="T1685" s="43"/>
    </row>
    <row r="1686" spans="1:20" s="22" customFormat="1" x14ac:dyDescent="0.25">
      <c r="A1686" s="43" t="s">
        <v>26</v>
      </c>
      <c r="B1686" s="44">
        <v>11</v>
      </c>
      <c r="C1686" s="44">
        <v>2011</v>
      </c>
      <c r="D1686" s="44" t="str">
        <f t="shared" si="377"/>
        <v>8X3X11/2011</v>
      </c>
      <c r="E1686" s="55">
        <v>222.46</v>
      </c>
      <c r="F1686" s="55">
        <v>4.8499999999999996</v>
      </c>
      <c r="G1686" s="59">
        <f t="shared" si="372"/>
        <v>9.0923999999999996</v>
      </c>
      <c r="H1686" s="59">
        <f t="shared" si="373"/>
        <v>19.503198000000001</v>
      </c>
      <c r="I1686" s="59">
        <f t="shared" si="374"/>
        <v>255.905598</v>
      </c>
      <c r="J1686" s="59">
        <f t="shared" si="371"/>
        <v>309.64091898269322</v>
      </c>
      <c r="K1686" s="59">
        <f t="shared" si="375"/>
        <v>53.735320982693224</v>
      </c>
      <c r="L1686" s="60">
        <v>3.2500000000000001E-2</v>
      </c>
      <c r="M1686" s="59"/>
      <c r="N1686" s="59">
        <f>SUM(M$1656:M1686)</f>
        <v>0</v>
      </c>
      <c r="O1686" s="59">
        <f>SUM(K$1656:K1686)</f>
        <v>2248.0477817419137</v>
      </c>
      <c r="P1686" s="60">
        <v>0.23636063952530079</v>
      </c>
      <c r="Q1686" s="59">
        <f t="shared" si="378"/>
        <v>2248.0477817419137</v>
      </c>
      <c r="R1686" s="57">
        <f t="shared" si="376"/>
        <v>2.1390384615384614</v>
      </c>
      <c r="S1686" s="61">
        <f t="shared" si="380"/>
        <v>0</v>
      </c>
      <c r="T1686" s="43"/>
    </row>
    <row r="1687" spans="1:20" s="22" customFormat="1" x14ac:dyDescent="0.25">
      <c r="A1687" s="43" t="s">
        <v>26</v>
      </c>
      <c r="B1687" s="44">
        <v>10</v>
      </c>
      <c r="C1687" s="44">
        <v>2011</v>
      </c>
      <c r="D1687" s="44" t="str">
        <f t="shared" si="377"/>
        <v>8X3X10/2011</v>
      </c>
      <c r="E1687" s="55">
        <v>222.46</v>
      </c>
      <c r="F1687" s="55">
        <v>4.8499999999999996</v>
      </c>
      <c r="G1687" s="59">
        <f t="shared" si="372"/>
        <v>9.0923999999999996</v>
      </c>
      <c r="H1687" s="59">
        <f t="shared" si="373"/>
        <v>19.503198000000001</v>
      </c>
      <c r="I1687" s="59">
        <f t="shared" si="374"/>
        <v>255.905598</v>
      </c>
      <c r="J1687" s="59">
        <f t="shared" si="371"/>
        <v>310.63163782759187</v>
      </c>
      <c r="K1687" s="59">
        <f t="shared" si="375"/>
        <v>54.726039827591876</v>
      </c>
      <c r="L1687" s="60">
        <v>3.2500000000000001E-2</v>
      </c>
      <c r="M1687" s="59"/>
      <c r="N1687" s="59">
        <f>SUM(M$1656:M1687)</f>
        <v>0</v>
      </c>
      <c r="O1687" s="59">
        <f>SUM(K$1656:K1687)</f>
        <v>2302.7738215695053</v>
      </c>
      <c r="P1687" s="60">
        <v>0.24031646612823471</v>
      </c>
      <c r="Q1687" s="59">
        <f t="shared" si="378"/>
        <v>2302.7738215695053</v>
      </c>
      <c r="R1687" s="57">
        <f t="shared" si="376"/>
        <v>2.1390384615384614</v>
      </c>
      <c r="S1687" s="61"/>
      <c r="T1687" s="43"/>
    </row>
    <row r="1688" spans="1:20" s="22" customFormat="1" x14ac:dyDescent="0.25">
      <c r="A1688" s="43" t="s">
        <v>26</v>
      </c>
      <c r="B1688" s="44">
        <v>9</v>
      </c>
      <c r="C1688" s="44">
        <v>2011</v>
      </c>
      <c r="D1688" s="44" t="str">
        <f t="shared" si="377"/>
        <v>8X3X9/2011</v>
      </c>
      <c r="E1688" s="55">
        <v>222.46</v>
      </c>
      <c r="F1688" s="55">
        <v>4.8499999999999996</v>
      </c>
      <c r="G1688" s="59">
        <f t="shared" si="372"/>
        <v>9.0923999999999996</v>
      </c>
      <c r="H1688" s="59">
        <f t="shared" si="373"/>
        <v>19.503198000000001</v>
      </c>
      <c r="I1688" s="59">
        <f t="shared" si="374"/>
        <v>255.905598</v>
      </c>
      <c r="J1688" s="59">
        <f t="shared" si="371"/>
        <v>310.75547768320428</v>
      </c>
      <c r="K1688" s="59">
        <f t="shared" si="375"/>
        <v>54.849879683204279</v>
      </c>
      <c r="L1688" s="60">
        <v>3.2500000000000001E-2</v>
      </c>
      <c r="M1688" s="59"/>
      <c r="N1688" s="59">
        <f>SUM(M$1656:M1688)</f>
        <v>0</v>
      </c>
      <c r="O1688" s="59">
        <f>SUM(K$1656:K1688)</f>
        <v>2357.6237012527095</v>
      </c>
      <c r="P1688" s="60">
        <v>0.24081094445360143</v>
      </c>
      <c r="Q1688" s="59">
        <f t="shared" si="378"/>
        <v>2357.6237012527095</v>
      </c>
      <c r="R1688" s="57">
        <f t="shared" si="376"/>
        <v>2.1390384615384614</v>
      </c>
      <c r="S1688" s="61">
        <f>R1688/R1689-1</f>
        <v>0</v>
      </c>
      <c r="T1688" s="43"/>
    </row>
    <row r="1689" spans="1:20" s="22" customFormat="1" x14ac:dyDescent="0.25">
      <c r="A1689" s="43" t="s">
        <v>26</v>
      </c>
      <c r="B1689" s="44">
        <v>8</v>
      </c>
      <c r="C1689" s="44">
        <v>2011</v>
      </c>
      <c r="D1689" s="44" t="str">
        <f t="shared" si="377"/>
        <v>8X3X8/2011</v>
      </c>
      <c r="E1689" s="55">
        <v>222.46</v>
      </c>
      <c r="F1689" s="55">
        <v>4.8499999999999996</v>
      </c>
      <c r="G1689" s="59">
        <f t="shared" si="372"/>
        <v>9.0923999999999996</v>
      </c>
      <c r="H1689" s="59">
        <f t="shared" si="373"/>
        <v>19.503198000000001</v>
      </c>
      <c r="I1689" s="59">
        <f t="shared" si="374"/>
        <v>255.905598</v>
      </c>
      <c r="J1689" s="59">
        <f t="shared" si="371"/>
        <v>310.87931753881657</v>
      </c>
      <c r="K1689" s="59">
        <f t="shared" si="375"/>
        <v>54.973719538816567</v>
      </c>
      <c r="L1689" s="60">
        <v>3.2500000000000001E-2</v>
      </c>
      <c r="M1689" s="59"/>
      <c r="N1689" s="59">
        <f>SUM(M$1656:M1689)</f>
        <v>0</v>
      </c>
      <c r="O1689" s="59">
        <f>SUM(K$1656:K1689)</f>
        <v>2412.597420791526</v>
      </c>
      <c r="P1689" s="60">
        <v>0.24130542277896819</v>
      </c>
      <c r="Q1689" s="59">
        <f t="shared" si="378"/>
        <v>2412.597420791526</v>
      </c>
      <c r="R1689" s="57">
        <f t="shared" si="376"/>
        <v>2.1390384615384614</v>
      </c>
      <c r="S1689" s="61">
        <f t="shared" ref="S1689:S1696" si="381">R1689/R1690-1</f>
        <v>0</v>
      </c>
      <c r="T1689" s="43"/>
    </row>
    <row r="1690" spans="1:20" s="22" customFormat="1" x14ac:dyDescent="0.25">
      <c r="A1690" s="43" t="s">
        <v>26</v>
      </c>
      <c r="B1690" s="44">
        <v>7</v>
      </c>
      <c r="C1690" s="44">
        <v>2011</v>
      </c>
      <c r="D1690" s="44" t="str">
        <f t="shared" si="377"/>
        <v>8X3X7/2011</v>
      </c>
      <c r="E1690" s="55">
        <v>222.46</v>
      </c>
      <c r="F1690" s="55">
        <v>4.8499999999999996</v>
      </c>
      <c r="G1690" s="59">
        <f t="shared" si="372"/>
        <v>9.0923999999999996</v>
      </c>
      <c r="H1690" s="59">
        <f t="shared" si="373"/>
        <v>19.503198000000001</v>
      </c>
      <c r="I1690" s="59">
        <f t="shared" si="374"/>
        <v>255.905598</v>
      </c>
      <c r="J1690" s="59">
        <f t="shared" si="371"/>
        <v>313.14971489170921</v>
      </c>
      <c r="K1690" s="59">
        <f t="shared" si="375"/>
        <v>57.244116891709211</v>
      </c>
      <c r="L1690" s="60">
        <v>3.2500000000000001E-2</v>
      </c>
      <c r="M1690" s="59"/>
      <c r="N1690" s="59">
        <f>SUM(M$1656:M1690)</f>
        <v>0</v>
      </c>
      <c r="O1690" s="59">
        <f>SUM(K$1656:K1690)</f>
        <v>2469.8415376832354</v>
      </c>
      <c r="P1690" s="60">
        <v>0.25037085874402504</v>
      </c>
      <c r="Q1690" s="59">
        <f t="shared" si="378"/>
        <v>2469.8415376832354</v>
      </c>
      <c r="R1690" s="57">
        <f t="shared" si="376"/>
        <v>2.1390384615384614</v>
      </c>
      <c r="S1690" s="61">
        <f t="shared" si="381"/>
        <v>0</v>
      </c>
      <c r="T1690" s="43"/>
    </row>
    <row r="1691" spans="1:20" s="22" customFormat="1" x14ac:dyDescent="0.25">
      <c r="A1691" s="43" t="s">
        <v>26</v>
      </c>
      <c r="B1691" s="44">
        <v>6</v>
      </c>
      <c r="C1691" s="44">
        <v>2011</v>
      </c>
      <c r="D1691" s="44" t="str">
        <f t="shared" si="377"/>
        <v>8X3X6/2011</v>
      </c>
      <c r="E1691" s="55">
        <v>222.46</v>
      </c>
      <c r="F1691" s="55">
        <v>4.8499999999999996</v>
      </c>
      <c r="G1691" s="59">
        <f t="shared" si="372"/>
        <v>9.0923999999999996</v>
      </c>
      <c r="H1691" s="59">
        <f t="shared" si="373"/>
        <v>19.503198000000001</v>
      </c>
      <c r="I1691" s="59">
        <f t="shared" si="374"/>
        <v>255.905598</v>
      </c>
      <c r="J1691" s="59">
        <f t="shared" si="371"/>
        <v>312.86075522861387</v>
      </c>
      <c r="K1691" s="59">
        <f t="shared" si="375"/>
        <v>56.955157228613871</v>
      </c>
      <c r="L1691" s="60">
        <v>3.2500000000000001E-2</v>
      </c>
      <c r="M1691" s="59"/>
      <c r="N1691" s="59">
        <f>SUM(M$1656:M1691)</f>
        <v>0</v>
      </c>
      <c r="O1691" s="59">
        <f>SUM(K$1656:K1691)</f>
        <v>2526.796694911849</v>
      </c>
      <c r="P1691" s="60">
        <v>0.24921707598483597</v>
      </c>
      <c r="Q1691" s="59">
        <f t="shared" si="378"/>
        <v>2526.796694911849</v>
      </c>
      <c r="R1691" s="57">
        <f t="shared" si="376"/>
        <v>2.1390384615384614</v>
      </c>
      <c r="S1691" s="61">
        <f t="shared" si="381"/>
        <v>0</v>
      </c>
      <c r="T1691" s="43"/>
    </row>
    <row r="1692" spans="1:20" s="22" customFormat="1" x14ac:dyDescent="0.25">
      <c r="A1692" s="43" t="s">
        <v>26</v>
      </c>
      <c r="B1692" s="44">
        <v>5</v>
      </c>
      <c r="C1692" s="44">
        <v>2011</v>
      </c>
      <c r="D1692" s="44" t="str">
        <f t="shared" si="377"/>
        <v>8X3X5/2011</v>
      </c>
      <c r="E1692" s="55">
        <v>222.46</v>
      </c>
      <c r="F1692" s="55">
        <v>4.8499999999999996</v>
      </c>
      <c r="G1692" s="59">
        <f t="shared" si="372"/>
        <v>9.0923999999999996</v>
      </c>
      <c r="H1692" s="59">
        <f t="shared" si="373"/>
        <v>19.503198000000001</v>
      </c>
      <c r="I1692" s="59">
        <f t="shared" si="374"/>
        <v>255.905598</v>
      </c>
      <c r="J1692" s="59">
        <f t="shared" si="371"/>
        <v>310.63163782759187</v>
      </c>
      <c r="K1692" s="59">
        <f t="shared" si="375"/>
        <v>54.726039827591876</v>
      </c>
      <c r="L1692" s="60">
        <v>3.2500000000000001E-2</v>
      </c>
      <c r="M1692" s="59"/>
      <c r="N1692" s="59">
        <f>SUM(M$1656:M1692)</f>
        <v>0</v>
      </c>
      <c r="O1692" s="59">
        <f>SUM(K$1656:K1692)</f>
        <v>2581.5227347394411</v>
      </c>
      <c r="P1692" s="60">
        <v>0.24031646612823471</v>
      </c>
      <c r="Q1692" s="59">
        <f t="shared" si="378"/>
        <v>2581.5227347394411</v>
      </c>
      <c r="R1692" s="57">
        <f t="shared" si="376"/>
        <v>2.1390384615384614</v>
      </c>
      <c r="S1692" s="61">
        <f t="shared" si="381"/>
        <v>0</v>
      </c>
      <c r="T1692" s="43"/>
    </row>
    <row r="1693" spans="1:20" s="22" customFormat="1" x14ac:dyDescent="0.25">
      <c r="A1693" s="43" t="s">
        <v>26</v>
      </c>
      <c r="B1693" s="44">
        <v>4</v>
      </c>
      <c r="C1693" s="44">
        <v>2011</v>
      </c>
      <c r="D1693" s="44" t="str">
        <f t="shared" si="377"/>
        <v>8X3X4/2011</v>
      </c>
      <c r="E1693" s="55">
        <v>222.46</v>
      </c>
      <c r="F1693" s="55">
        <v>4.8499999999999996</v>
      </c>
      <c r="G1693" s="59">
        <f t="shared" si="372"/>
        <v>9.0923999999999996</v>
      </c>
      <c r="H1693" s="59">
        <f t="shared" si="373"/>
        <v>19.503198000000001</v>
      </c>
      <c r="I1693" s="59">
        <f t="shared" si="374"/>
        <v>255.905598</v>
      </c>
      <c r="J1693" s="59">
        <f t="shared" si="371"/>
        <v>307.65948129289609</v>
      </c>
      <c r="K1693" s="59">
        <f t="shared" si="375"/>
        <v>51.753883292896091</v>
      </c>
      <c r="L1693" s="60">
        <v>3.2500000000000001E-2</v>
      </c>
      <c r="M1693" s="59"/>
      <c r="N1693" s="59">
        <f>SUM(M$1656:M1693)</f>
        <v>0</v>
      </c>
      <c r="O1693" s="59">
        <f>SUM(K$1656:K1693)</f>
        <v>2633.2766180323374</v>
      </c>
      <c r="P1693" s="60">
        <v>0.22844898631943297</v>
      </c>
      <c r="Q1693" s="59">
        <f t="shared" si="378"/>
        <v>2633.2766180323374</v>
      </c>
      <c r="R1693" s="57">
        <f t="shared" si="376"/>
        <v>2.1390384615384614</v>
      </c>
      <c r="S1693" s="61">
        <f t="shared" si="381"/>
        <v>0</v>
      </c>
      <c r="T1693" s="43"/>
    </row>
    <row r="1694" spans="1:20" s="22" customFormat="1" x14ac:dyDescent="0.25">
      <c r="A1694" s="43" t="s">
        <v>26</v>
      </c>
      <c r="B1694" s="44">
        <v>3</v>
      </c>
      <c r="C1694" s="44">
        <v>2011</v>
      </c>
      <c r="D1694" s="44" t="str">
        <f t="shared" si="377"/>
        <v>8X3X3/2011</v>
      </c>
      <c r="E1694" s="55">
        <v>222.46</v>
      </c>
      <c r="F1694" s="55">
        <v>4.8499999999999996</v>
      </c>
      <c r="G1694" s="59">
        <f t="shared" si="372"/>
        <v>9.0923999999999996</v>
      </c>
      <c r="H1694" s="59">
        <f t="shared" si="373"/>
        <v>19.503198000000001</v>
      </c>
      <c r="I1694" s="59">
        <f t="shared" si="374"/>
        <v>255.905598</v>
      </c>
      <c r="J1694" s="59">
        <f t="shared" si="371"/>
        <v>303.90300567265541</v>
      </c>
      <c r="K1694" s="59">
        <f t="shared" si="375"/>
        <v>47.997407672655413</v>
      </c>
      <c r="L1694" s="60">
        <v>3.2500000000000001E-2</v>
      </c>
      <c r="M1694" s="59"/>
      <c r="N1694" s="59">
        <f>SUM(M$1656:M1694)</f>
        <v>0</v>
      </c>
      <c r="O1694" s="59">
        <f>SUM(K$1656:K1694)</f>
        <v>2681.2740257049927</v>
      </c>
      <c r="P1694" s="60">
        <v>0.21344981044997527</v>
      </c>
      <c r="Q1694" s="59">
        <f t="shared" si="378"/>
        <v>2681.2740257049927</v>
      </c>
      <c r="R1694" s="57">
        <f t="shared" si="376"/>
        <v>2.1390384615384614</v>
      </c>
      <c r="S1694" s="61">
        <f t="shared" si="381"/>
        <v>0</v>
      </c>
      <c r="T1694" s="43"/>
    </row>
    <row r="1695" spans="1:20" s="22" customFormat="1" x14ac:dyDescent="0.25">
      <c r="A1695" s="43" t="s">
        <v>26</v>
      </c>
      <c r="B1695" s="44">
        <v>2</v>
      </c>
      <c r="C1695" s="44">
        <v>2011</v>
      </c>
      <c r="D1695" s="44" t="str">
        <f t="shared" si="377"/>
        <v>8X3X2/2011</v>
      </c>
      <c r="E1695" s="55">
        <v>222.46</v>
      </c>
      <c r="F1695" s="55">
        <v>4.8499999999999996</v>
      </c>
      <c r="G1695" s="59">
        <f t="shared" si="372"/>
        <v>9.0923999999999996</v>
      </c>
      <c r="H1695" s="59">
        <f t="shared" si="373"/>
        <v>19.503198000000001</v>
      </c>
      <c r="I1695" s="59">
        <f t="shared" si="374"/>
        <v>255.905598</v>
      </c>
      <c r="J1695" s="59">
        <f t="shared" si="371"/>
        <v>302.04540783847045</v>
      </c>
      <c r="K1695" s="59">
        <f t="shared" si="375"/>
        <v>46.139809838470455</v>
      </c>
      <c r="L1695" s="60">
        <v>3.2500000000000001E-2</v>
      </c>
      <c r="M1695" s="59"/>
      <c r="N1695" s="59">
        <f>SUM(M$1656:M1695)</f>
        <v>0</v>
      </c>
      <c r="O1695" s="59">
        <f>SUM(K$1656:K1695)</f>
        <v>2727.4138355434634</v>
      </c>
      <c r="P1695" s="60">
        <v>0.20603263556947421</v>
      </c>
      <c r="Q1695" s="59">
        <f t="shared" si="378"/>
        <v>2727.4138355434634</v>
      </c>
      <c r="R1695" s="57">
        <f t="shared" si="376"/>
        <v>2.1390384615384614</v>
      </c>
      <c r="S1695" s="61">
        <f t="shared" si="381"/>
        <v>0</v>
      </c>
      <c r="T1695" s="43"/>
    </row>
    <row r="1696" spans="1:20" s="22" customFormat="1" x14ac:dyDescent="0.25">
      <c r="A1696" s="43" t="s">
        <v>26</v>
      </c>
      <c r="B1696" s="44">
        <v>1</v>
      </c>
      <c r="C1696" s="44">
        <v>2011</v>
      </c>
      <c r="D1696" s="44" t="str">
        <f t="shared" si="377"/>
        <v>8X3X1/2011</v>
      </c>
      <c r="E1696" s="55">
        <v>222.46</v>
      </c>
      <c r="F1696" s="55">
        <v>4.8499999999999996</v>
      </c>
      <c r="G1696" s="59">
        <f t="shared" si="372"/>
        <v>9.0923999999999996</v>
      </c>
      <c r="H1696" s="59">
        <f t="shared" si="373"/>
        <v>19.503198000000001</v>
      </c>
      <c r="I1696" s="59">
        <f t="shared" si="374"/>
        <v>255.905598</v>
      </c>
      <c r="J1696" s="59">
        <f t="shared" si="371"/>
        <v>300.55932957112248</v>
      </c>
      <c r="K1696" s="59">
        <f t="shared" si="375"/>
        <v>44.653731571122478</v>
      </c>
      <c r="L1696" s="60">
        <v>3.2500000000000001E-2</v>
      </c>
      <c r="M1696" s="59"/>
      <c r="N1696" s="59">
        <f>SUM(M$1656:M1696)</f>
        <v>0</v>
      </c>
      <c r="O1696" s="59">
        <f>SUM(K$1656:K1696)</f>
        <v>2772.0675671145859</v>
      </c>
      <c r="P1696" s="60">
        <v>0.20009889566507336</v>
      </c>
      <c r="Q1696" s="59">
        <f t="shared" si="378"/>
        <v>2772.0675671145859</v>
      </c>
      <c r="R1696" s="57">
        <f t="shared" si="376"/>
        <v>2.1390384615384614</v>
      </c>
      <c r="S1696" s="61">
        <f t="shared" si="381"/>
        <v>0</v>
      </c>
      <c r="T1696" s="43"/>
    </row>
    <row r="1697" spans="1:20" s="22" customFormat="1" x14ac:dyDescent="0.25">
      <c r="A1697" s="43" t="s">
        <v>26</v>
      </c>
      <c r="B1697" s="44">
        <v>12</v>
      </c>
      <c r="C1697" s="44">
        <v>2010</v>
      </c>
      <c r="D1697" s="44" t="str">
        <f t="shared" si="377"/>
        <v>8X3X12/2010</v>
      </c>
      <c r="E1697" s="55">
        <v>222.46</v>
      </c>
      <c r="F1697" s="55">
        <v>4.8499999999999996</v>
      </c>
      <c r="G1697" s="59">
        <f t="shared" si="372"/>
        <v>9.0923999999999996</v>
      </c>
      <c r="H1697" s="59">
        <f t="shared" si="373"/>
        <v>19.503198000000001</v>
      </c>
      <c r="I1697" s="59">
        <f t="shared" si="374"/>
        <v>255.905598</v>
      </c>
      <c r="J1697" s="59">
        <f t="shared" si="371"/>
        <v>299.07325130377455</v>
      </c>
      <c r="K1697" s="59">
        <f t="shared" si="375"/>
        <v>43.167653303774557</v>
      </c>
      <c r="L1697" s="60">
        <v>3.2500000000000001E-2</v>
      </c>
      <c r="M1697" s="59"/>
      <c r="N1697" s="59">
        <f>SUM(M$1656:M1697)</f>
        <v>0</v>
      </c>
      <c r="O1697" s="59">
        <f>SUM(K$1656:K1697)</f>
        <v>2815.2352204183603</v>
      </c>
      <c r="P1697" s="60">
        <v>0.19416515576067248</v>
      </c>
      <c r="Q1697" s="59">
        <f t="shared" si="378"/>
        <v>2815.2352204183603</v>
      </c>
      <c r="R1697" s="57">
        <f t="shared" si="376"/>
        <v>2.1390384615384614</v>
      </c>
      <c r="S1697" s="61"/>
      <c r="T1697" s="43"/>
    </row>
    <row r="1698" spans="1:20" s="22" customFormat="1" x14ac:dyDescent="0.25">
      <c r="A1698" s="43" t="s">
        <v>26</v>
      </c>
      <c r="B1698" s="44">
        <v>11</v>
      </c>
      <c r="C1698" s="44">
        <v>2010</v>
      </c>
      <c r="D1698" s="44" t="str">
        <f t="shared" si="377"/>
        <v>8X3X11/2010</v>
      </c>
      <c r="E1698" s="55">
        <v>222.46</v>
      </c>
      <c r="F1698" s="55">
        <v>4.8499999999999996</v>
      </c>
      <c r="G1698" s="59">
        <f t="shared" si="372"/>
        <v>9.0923999999999996</v>
      </c>
      <c r="H1698" s="59">
        <f t="shared" si="373"/>
        <v>19.503198000000001</v>
      </c>
      <c r="I1698" s="59">
        <f t="shared" si="374"/>
        <v>255.905598</v>
      </c>
      <c r="J1698" s="59">
        <f t="shared" si="371"/>
        <v>297.58717303642663</v>
      </c>
      <c r="K1698" s="59">
        <f t="shared" si="375"/>
        <v>41.681575036426636</v>
      </c>
      <c r="L1698" s="60">
        <v>3.2500000000000001E-2</v>
      </c>
      <c r="M1698" s="59"/>
      <c r="N1698" s="59">
        <f>SUM(M$1656:M1698)</f>
        <v>0</v>
      </c>
      <c r="O1698" s="59">
        <f>SUM(K$1656:K1698)</f>
        <v>2856.916795454787</v>
      </c>
      <c r="P1698" s="60">
        <v>0.18823141585627162</v>
      </c>
      <c r="Q1698" s="59">
        <f t="shared" si="378"/>
        <v>2856.916795454787</v>
      </c>
      <c r="R1698" s="57">
        <f t="shared" si="376"/>
        <v>2.1390384615384614</v>
      </c>
      <c r="S1698" s="61">
        <f>R1698/R1699-1</f>
        <v>0</v>
      </c>
      <c r="T1698" s="43"/>
    </row>
    <row r="1699" spans="1:20" s="22" customFormat="1" x14ac:dyDescent="0.25">
      <c r="A1699" s="43" t="s">
        <v>26</v>
      </c>
      <c r="B1699" s="44">
        <v>10</v>
      </c>
      <c r="C1699" s="44">
        <v>2010</v>
      </c>
      <c r="D1699" s="44" t="str">
        <f t="shared" si="377"/>
        <v>8X3X10/2010</v>
      </c>
      <c r="E1699" s="55">
        <v>222.46</v>
      </c>
      <c r="F1699" s="55">
        <v>4.8499999999999996</v>
      </c>
      <c r="G1699" s="59">
        <f t="shared" si="372"/>
        <v>9.0923999999999996</v>
      </c>
      <c r="H1699" s="59">
        <f t="shared" si="373"/>
        <v>19.503198000000001</v>
      </c>
      <c r="I1699" s="59">
        <f t="shared" si="374"/>
        <v>255.905598</v>
      </c>
      <c r="J1699" s="59">
        <f t="shared" si="371"/>
        <v>297.05053366210649</v>
      </c>
      <c r="K1699" s="59">
        <f t="shared" si="375"/>
        <v>41.144935662106491</v>
      </c>
      <c r="L1699" s="60">
        <v>3.2500000000000001E-2</v>
      </c>
      <c r="M1699" s="59"/>
      <c r="N1699" s="59">
        <f>SUM(M$1656:M1699)</f>
        <v>0</v>
      </c>
      <c r="O1699" s="59">
        <f>SUM(K$1656:K1699)</f>
        <v>2898.0617311168935</v>
      </c>
      <c r="P1699" s="60">
        <v>0.18608867644634908</v>
      </c>
      <c r="Q1699" s="59">
        <f t="shared" si="378"/>
        <v>2898.0617311168935</v>
      </c>
      <c r="R1699" s="57">
        <f t="shared" si="376"/>
        <v>2.1390384615384614</v>
      </c>
      <c r="S1699" s="61">
        <f t="shared" ref="S1699:S1706" si="382">R1699/R1700-1</f>
        <v>0</v>
      </c>
      <c r="T1699" s="43"/>
    </row>
    <row r="1700" spans="1:20" s="22" customFormat="1" x14ac:dyDescent="0.25">
      <c r="A1700" s="43" t="s">
        <v>26</v>
      </c>
      <c r="B1700" s="44">
        <v>9</v>
      </c>
      <c r="C1700" s="44">
        <v>2010</v>
      </c>
      <c r="D1700" s="44" t="str">
        <f t="shared" si="377"/>
        <v>8X3X9/2010</v>
      </c>
      <c r="E1700" s="55">
        <v>222.46</v>
      </c>
      <c r="F1700" s="55">
        <v>4.8499999999999996</v>
      </c>
      <c r="G1700" s="59">
        <f t="shared" si="372"/>
        <v>9.0923999999999996</v>
      </c>
      <c r="H1700" s="59">
        <f t="shared" si="373"/>
        <v>19.503198000000001</v>
      </c>
      <c r="I1700" s="59">
        <f t="shared" si="374"/>
        <v>255.905598</v>
      </c>
      <c r="J1700" s="59">
        <f t="shared" si="371"/>
        <v>297.05053366210649</v>
      </c>
      <c r="K1700" s="59">
        <f t="shared" si="375"/>
        <v>41.144935662106491</v>
      </c>
      <c r="L1700" s="60">
        <v>3.2500000000000001E-2</v>
      </c>
      <c r="M1700" s="59"/>
      <c r="N1700" s="59">
        <f>SUM(M$1656:M1700)</f>
        <v>0</v>
      </c>
      <c r="O1700" s="59">
        <f>SUM(K$1656:K1700)</f>
        <v>2939.206666779</v>
      </c>
      <c r="P1700" s="60">
        <v>0.18608867644634908</v>
      </c>
      <c r="Q1700" s="59">
        <f t="shared" si="378"/>
        <v>2939.206666779</v>
      </c>
      <c r="R1700" s="57">
        <f t="shared" si="376"/>
        <v>2.1390384615384614</v>
      </c>
      <c r="S1700" s="61">
        <f t="shared" si="382"/>
        <v>0</v>
      </c>
      <c r="T1700" s="43"/>
    </row>
    <row r="1701" spans="1:20" s="22" customFormat="1" x14ac:dyDescent="0.25">
      <c r="A1701" s="43" t="s">
        <v>26</v>
      </c>
      <c r="B1701" s="44">
        <v>8</v>
      </c>
      <c r="C1701" s="44">
        <v>2010</v>
      </c>
      <c r="D1701" s="44" t="str">
        <f t="shared" si="377"/>
        <v>8X3X8/2010</v>
      </c>
      <c r="E1701" s="55">
        <v>222.46</v>
      </c>
      <c r="F1701" s="55">
        <v>4.8499999999999996</v>
      </c>
      <c r="G1701" s="59">
        <f t="shared" si="372"/>
        <v>9.0923999999999996</v>
      </c>
      <c r="H1701" s="59">
        <f t="shared" si="373"/>
        <v>19.503198000000001</v>
      </c>
      <c r="I1701" s="59">
        <f t="shared" si="374"/>
        <v>255.905598</v>
      </c>
      <c r="J1701" s="59">
        <f t="shared" si="371"/>
        <v>297.58717303642663</v>
      </c>
      <c r="K1701" s="59">
        <f t="shared" si="375"/>
        <v>41.681575036426636</v>
      </c>
      <c r="L1701" s="60">
        <v>3.2500000000000001E-2</v>
      </c>
      <c r="M1701" s="59"/>
      <c r="N1701" s="59">
        <f>SUM(M$1656:M1701)</f>
        <v>0</v>
      </c>
      <c r="O1701" s="59">
        <f>SUM(K$1656:K1701)</f>
        <v>2980.8882418154267</v>
      </c>
      <c r="P1701" s="60">
        <v>0.18823141585627162</v>
      </c>
      <c r="Q1701" s="59">
        <f t="shared" si="378"/>
        <v>2980.8882418154267</v>
      </c>
      <c r="R1701" s="57">
        <f t="shared" si="376"/>
        <v>2.1390384615384614</v>
      </c>
      <c r="S1701" s="61">
        <f t="shared" si="382"/>
        <v>0</v>
      </c>
      <c r="T1701" s="43"/>
    </row>
    <row r="1702" spans="1:20" s="22" customFormat="1" x14ac:dyDescent="0.25">
      <c r="A1702" s="43" t="s">
        <v>26</v>
      </c>
      <c r="B1702" s="44">
        <v>7</v>
      </c>
      <c r="C1702" s="44">
        <v>2010</v>
      </c>
      <c r="D1702" s="44" t="str">
        <f t="shared" si="377"/>
        <v>8X3X7/2010</v>
      </c>
      <c r="E1702" s="55">
        <v>222.46</v>
      </c>
      <c r="F1702" s="55">
        <v>4.8499999999999996</v>
      </c>
      <c r="G1702" s="59">
        <f t="shared" si="372"/>
        <v>9.0923999999999996</v>
      </c>
      <c r="H1702" s="59">
        <f t="shared" si="373"/>
        <v>19.503198000000001</v>
      </c>
      <c r="I1702" s="59">
        <f t="shared" si="374"/>
        <v>255.905598</v>
      </c>
      <c r="J1702" s="59">
        <f t="shared" si="371"/>
        <v>299.73373053370693</v>
      </c>
      <c r="K1702" s="59">
        <f t="shared" si="375"/>
        <v>43.828132533706935</v>
      </c>
      <c r="L1702" s="60">
        <v>3.2500000000000001E-2</v>
      </c>
      <c r="M1702" s="59"/>
      <c r="N1702" s="59">
        <f>SUM(M$1656:M1702)</f>
        <v>0</v>
      </c>
      <c r="O1702" s="59">
        <f>SUM(K$1656:K1702)</f>
        <v>3024.7163743491337</v>
      </c>
      <c r="P1702" s="60">
        <v>0.19680237349596175</v>
      </c>
      <c r="Q1702" s="59">
        <f t="shared" si="378"/>
        <v>3024.7163743491337</v>
      </c>
      <c r="R1702" s="57">
        <f t="shared" si="376"/>
        <v>2.1390384615384614</v>
      </c>
      <c r="S1702" s="61">
        <f t="shared" si="382"/>
        <v>0</v>
      </c>
      <c r="T1702" s="43"/>
    </row>
    <row r="1703" spans="1:20" s="22" customFormat="1" x14ac:dyDescent="0.25">
      <c r="A1703" s="43" t="s">
        <v>26</v>
      </c>
      <c r="B1703" s="44">
        <v>6</v>
      </c>
      <c r="C1703" s="44">
        <v>2010</v>
      </c>
      <c r="D1703" s="44" t="str">
        <f t="shared" si="377"/>
        <v>8X3X6/2010</v>
      </c>
      <c r="E1703" s="55">
        <v>222.46</v>
      </c>
      <c r="F1703" s="55">
        <v>4.8499999999999996</v>
      </c>
      <c r="G1703" s="59">
        <f t="shared" si="372"/>
        <v>9.0923999999999996</v>
      </c>
      <c r="H1703" s="59">
        <f t="shared" si="373"/>
        <v>19.503198000000001</v>
      </c>
      <c r="I1703" s="59">
        <f t="shared" si="374"/>
        <v>255.905598</v>
      </c>
      <c r="J1703" s="59">
        <f t="shared" si="371"/>
        <v>296.26621457656165</v>
      </c>
      <c r="K1703" s="59">
        <f t="shared" si="375"/>
        <v>40.360616576561654</v>
      </c>
      <c r="L1703" s="60">
        <v>3.2500000000000001E-2</v>
      </c>
      <c r="M1703" s="59"/>
      <c r="N1703" s="59">
        <f>SUM(M$1656:M1703)</f>
        <v>0</v>
      </c>
      <c r="O1703" s="59">
        <f>SUM(K$1656:K1703)</f>
        <v>3065.0769909256956</v>
      </c>
      <c r="P1703" s="60">
        <v>0.18295698038569308</v>
      </c>
      <c r="Q1703" s="59">
        <f t="shared" si="378"/>
        <v>3065.0769909256956</v>
      </c>
      <c r="R1703" s="57">
        <f t="shared" si="376"/>
        <v>2.1390384615384614</v>
      </c>
      <c r="S1703" s="61">
        <f t="shared" si="382"/>
        <v>0</v>
      </c>
      <c r="T1703" s="43"/>
    </row>
    <row r="1704" spans="1:20" s="22" customFormat="1" x14ac:dyDescent="0.25">
      <c r="A1704" s="43" t="s">
        <v>26</v>
      </c>
      <c r="B1704" s="44">
        <v>5</v>
      </c>
      <c r="C1704" s="44">
        <v>2010</v>
      </c>
      <c r="D1704" s="44" t="str">
        <f t="shared" si="377"/>
        <v>8X3X5/2010</v>
      </c>
      <c r="E1704" s="55">
        <v>222.46</v>
      </c>
      <c r="F1704" s="55">
        <v>4.8499999999999996</v>
      </c>
      <c r="G1704" s="59">
        <f t="shared" si="372"/>
        <v>9.0923999999999996</v>
      </c>
      <c r="H1704" s="59">
        <f t="shared" si="373"/>
        <v>19.503198000000001</v>
      </c>
      <c r="I1704" s="59">
        <f t="shared" si="374"/>
        <v>255.905598</v>
      </c>
      <c r="J1704" s="59">
        <f t="shared" si="371"/>
        <v>294.53245659798915</v>
      </c>
      <c r="K1704" s="59">
        <f t="shared" si="375"/>
        <v>38.626858597989155</v>
      </c>
      <c r="L1704" s="60">
        <v>3.2500000000000001E-2</v>
      </c>
      <c r="M1704" s="59"/>
      <c r="N1704" s="59">
        <f>SUM(M$1656:M1704)</f>
        <v>0</v>
      </c>
      <c r="O1704" s="59">
        <f>SUM(K$1656:K1704)</f>
        <v>3103.7038495236848</v>
      </c>
      <c r="P1704" s="60">
        <v>0.17603428383055875</v>
      </c>
      <c r="Q1704" s="59">
        <f t="shared" si="378"/>
        <v>3103.7038495236848</v>
      </c>
      <c r="R1704" s="57">
        <f t="shared" si="376"/>
        <v>2.1390384615384614</v>
      </c>
      <c r="S1704" s="61">
        <f t="shared" si="382"/>
        <v>0</v>
      </c>
      <c r="T1704" s="43"/>
    </row>
    <row r="1705" spans="1:20" s="22" customFormat="1" x14ac:dyDescent="0.25">
      <c r="A1705" s="43" t="s">
        <v>26</v>
      </c>
      <c r="B1705" s="44">
        <v>4</v>
      </c>
      <c r="C1705" s="44">
        <v>2010</v>
      </c>
      <c r="D1705" s="44" t="str">
        <f t="shared" si="377"/>
        <v>8X3X4/2010</v>
      </c>
      <c r="E1705" s="55">
        <v>222.46</v>
      </c>
      <c r="F1705" s="55">
        <v>4.8499999999999996</v>
      </c>
      <c r="G1705" s="59">
        <f t="shared" si="372"/>
        <v>9.0923999999999996</v>
      </c>
      <c r="H1705" s="59">
        <f t="shared" si="373"/>
        <v>19.503198000000001</v>
      </c>
      <c r="I1705" s="59">
        <f t="shared" si="374"/>
        <v>255.905598</v>
      </c>
      <c r="J1705" s="59">
        <f t="shared" si="371"/>
        <v>293.08765828251194</v>
      </c>
      <c r="K1705" s="59">
        <f t="shared" si="375"/>
        <v>37.182060282511941</v>
      </c>
      <c r="L1705" s="60">
        <v>3.2500000000000001E-2</v>
      </c>
      <c r="M1705" s="59"/>
      <c r="N1705" s="59">
        <f>SUM(M$1656:M1705)</f>
        <v>0</v>
      </c>
      <c r="O1705" s="59">
        <f>SUM(K$1656:K1705)</f>
        <v>3140.8859098061967</v>
      </c>
      <c r="P1705" s="60">
        <v>0.17026537003461348</v>
      </c>
      <c r="Q1705" s="59">
        <f t="shared" si="378"/>
        <v>3140.8859098061967</v>
      </c>
      <c r="R1705" s="57">
        <f t="shared" si="376"/>
        <v>2.1390384615384614</v>
      </c>
      <c r="S1705" s="61">
        <f t="shared" si="382"/>
        <v>0</v>
      </c>
      <c r="T1705" s="43"/>
    </row>
    <row r="1706" spans="1:20" s="22" customFormat="1" x14ac:dyDescent="0.25">
      <c r="A1706" s="43" t="s">
        <v>26</v>
      </c>
      <c r="B1706" s="44">
        <v>3</v>
      </c>
      <c r="C1706" s="44">
        <v>2010</v>
      </c>
      <c r="D1706" s="44" t="str">
        <f t="shared" si="377"/>
        <v>8X3X3/2010</v>
      </c>
      <c r="E1706" s="55">
        <v>222.46</v>
      </c>
      <c r="F1706" s="55">
        <v>4.8499999999999996</v>
      </c>
      <c r="G1706" s="59">
        <f t="shared" si="372"/>
        <v>9.0923999999999996</v>
      </c>
      <c r="H1706" s="59">
        <f t="shared" si="373"/>
        <v>19.503198000000001</v>
      </c>
      <c r="I1706" s="59">
        <f t="shared" si="374"/>
        <v>255.905598</v>
      </c>
      <c r="J1706" s="59">
        <f t="shared" si="371"/>
        <v>293.62429765683203</v>
      </c>
      <c r="K1706" s="59">
        <f t="shared" si="375"/>
        <v>37.71869965683203</v>
      </c>
      <c r="L1706" s="60">
        <v>3.2500000000000001E-2</v>
      </c>
      <c r="M1706" s="59"/>
      <c r="N1706" s="59">
        <f>SUM(M$1656:M1706)</f>
        <v>0</v>
      </c>
      <c r="O1706" s="59">
        <f>SUM(K$1656:K1706)</f>
        <v>3178.6046094630287</v>
      </c>
      <c r="P1706" s="60">
        <v>0.17240810944453602</v>
      </c>
      <c r="Q1706" s="59">
        <f t="shared" si="378"/>
        <v>3178.6046094630287</v>
      </c>
      <c r="R1706" s="57">
        <f t="shared" si="376"/>
        <v>2.1390384615384614</v>
      </c>
      <c r="S1706" s="61">
        <f t="shared" si="382"/>
        <v>0</v>
      </c>
      <c r="T1706" s="43"/>
    </row>
    <row r="1707" spans="1:20" s="22" customFormat="1" x14ac:dyDescent="0.25">
      <c r="A1707" s="43" t="s">
        <v>26</v>
      </c>
      <c r="B1707" s="44">
        <v>2</v>
      </c>
      <c r="C1707" s="44">
        <v>2010</v>
      </c>
      <c r="D1707" s="44" t="str">
        <f t="shared" si="377"/>
        <v>8X3X2/2010</v>
      </c>
      <c r="E1707" s="55">
        <v>222.46</v>
      </c>
      <c r="F1707" s="55">
        <v>4.8499999999999996</v>
      </c>
      <c r="G1707" s="59">
        <f t="shared" si="372"/>
        <v>9.0923999999999996</v>
      </c>
      <c r="H1707" s="59">
        <f t="shared" si="373"/>
        <v>19.503198000000001</v>
      </c>
      <c r="I1707" s="59">
        <f t="shared" si="374"/>
        <v>255.905598</v>
      </c>
      <c r="J1707" s="59">
        <f t="shared" si="371"/>
        <v>292.30333919696727</v>
      </c>
      <c r="K1707" s="59">
        <f t="shared" si="375"/>
        <v>36.397741196967274</v>
      </c>
      <c r="L1707" s="60">
        <v>3.2500000000000001E-2</v>
      </c>
      <c r="M1707" s="59"/>
      <c r="N1707" s="59">
        <f>SUM(M$1656:M1707)</f>
        <v>0</v>
      </c>
      <c r="O1707" s="59">
        <f>SUM(K$1656:K1707)</f>
        <v>3215.002350659996</v>
      </c>
      <c r="P1707" s="60">
        <v>0.16713367397395748</v>
      </c>
      <c r="Q1707" s="59">
        <f t="shared" si="378"/>
        <v>3215.002350659996</v>
      </c>
      <c r="R1707" s="57">
        <f t="shared" si="376"/>
        <v>2.1390384615384614</v>
      </c>
      <c r="S1707" s="61"/>
      <c r="T1707" s="43"/>
    </row>
    <row r="1708" spans="1:20" s="22" customFormat="1" x14ac:dyDescent="0.25">
      <c r="A1708" s="43" t="s">
        <v>26</v>
      </c>
      <c r="B1708" s="44">
        <v>1</v>
      </c>
      <c r="C1708" s="44">
        <v>2010</v>
      </c>
      <c r="D1708" s="44" t="str">
        <f t="shared" si="377"/>
        <v>8X3X1/2010</v>
      </c>
      <c r="E1708" s="55">
        <v>222.46</v>
      </c>
      <c r="F1708" s="55">
        <v>4.8499999999999996</v>
      </c>
      <c r="G1708" s="59">
        <f t="shared" si="372"/>
        <v>9.0923999999999996</v>
      </c>
      <c r="H1708" s="59">
        <f t="shared" si="373"/>
        <v>19.503198000000001</v>
      </c>
      <c r="I1708" s="59">
        <f t="shared" si="374"/>
        <v>255.905598</v>
      </c>
      <c r="J1708" s="59">
        <f t="shared" si="371"/>
        <v>292.6748587638042</v>
      </c>
      <c r="K1708" s="59">
        <f t="shared" si="375"/>
        <v>36.769260763804198</v>
      </c>
      <c r="L1708" s="60">
        <v>3.2500000000000001E-2</v>
      </c>
      <c r="M1708" s="59"/>
      <c r="N1708" s="59">
        <f>SUM(M$1656:M1708)</f>
        <v>0</v>
      </c>
      <c r="O1708" s="59">
        <f>SUM(K$1656:K1708)</f>
        <v>3251.7716114238001</v>
      </c>
      <c r="P1708" s="60">
        <v>0.16861710895005769</v>
      </c>
      <c r="Q1708" s="59">
        <f t="shared" si="378"/>
        <v>3251.7716114238001</v>
      </c>
      <c r="R1708" s="57">
        <f t="shared" si="376"/>
        <v>2.1390384615384614</v>
      </c>
      <c r="S1708" s="61">
        <f>R1708/R1709-1</f>
        <v>0</v>
      </c>
      <c r="T1708" s="43"/>
    </row>
    <row r="1709" spans="1:20" s="22" customFormat="1" x14ac:dyDescent="0.25">
      <c r="A1709" s="43" t="s">
        <v>26</v>
      </c>
      <c r="B1709" s="44">
        <v>12</v>
      </c>
      <c r="C1709" s="44">
        <v>2009</v>
      </c>
      <c r="D1709" s="44" t="str">
        <f t="shared" si="377"/>
        <v>8X3X12/2009</v>
      </c>
      <c r="E1709" s="55">
        <v>222.46</v>
      </c>
      <c r="F1709" s="55">
        <v>4.8499999999999996</v>
      </c>
      <c r="G1709" s="59">
        <f t="shared" si="372"/>
        <v>9.0923999999999996</v>
      </c>
      <c r="H1709" s="59">
        <f t="shared" si="373"/>
        <v>19.503198000000001</v>
      </c>
      <c r="I1709" s="59">
        <f t="shared" si="374"/>
        <v>255.905598</v>
      </c>
      <c r="J1709" s="59">
        <f t="shared" si="371"/>
        <v>292.6748587638042</v>
      </c>
      <c r="K1709" s="59">
        <f t="shared" si="375"/>
        <v>36.769260763804198</v>
      </c>
      <c r="L1709" s="60">
        <v>3.2500000000000001E-2</v>
      </c>
      <c r="M1709" s="59"/>
      <c r="N1709" s="59">
        <f>SUM(M$1656:M1709)</f>
        <v>0</v>
      </c>
      <c r="O1709" s="59">
        <f>SUM(K$1656:K1709)</f>
        <v>3288.5408721876042</v>
      </c>
      <c r="P1709" s="60">
        <v>0.16861710895005769</v>
      </c>
      <c r="Q1709" s="59">
        <f t="shared" si="378"/>
        <v>3288.5408721876042</v>
      </c>
      <c r="R1709" s="57">
        <f t="shared" si="376"/>
        <v>2.1390384615384614</v>
      </c>
      <c r="S1709" s="61">
        <f t="shared" ref="S1709:S1716" si="383">R1709/R1710-1</f>
        <v>0</v>
      </c>
      <c r="T1709" s="43"/>
    </row>
    <row r="1710" spans="1:20" s="22" customFormat="1" x14ac:dyDescent="0.25">
      <c r="A1710" s="43" t="s">
        <v>26</v>
      </c>
      <c r="B1710" s="44">
        <v>11</v>
      </c>
      <c r="C1710" s="44">
        <v>2009</v>
      </c>
      <c r="D1710" s="44" t="str">
        <f t="shared" si="377"/>
        <v>8X3X11/2009</v>
      </c>
      <c r="E1710" s="55">
        <v>222.46</v>
      </c>
      <c r="F1710" s="55">
        <v>4.8499999999999996</v>
      </c>
      <c r="G1710" s="59">
        <f t="shared" si="372"/>
        <v>9.0923999999999996</v>
      </c>
      <c r="H1710" s="59">
        <f t="shared" si="373"/>
        <v>19.503198000000001</v>
      </c>
      <c r="I1710" s="59">
        <f t="shared" si="374"/>
        <v>255.905598</v>
      </c>
      <c r="J1710" s="59">
        <f t="shared" si="371"/>
        <v>292.6748587638042</v>
      </c>
      <c r="K1710" s="59">
        <f t="shared" si="375"/>
        <v>36.769260763804198</v>
      </c>
      <c r="L1710" s="60">
        <v>3.2500000000000001E-2</v>
      </c>
      <c r="M1710" s="59"/>
      <c r="N1710" s="59">
        <f>SUM(M$1656:M1710)</f>
        <v>0</v>
      </c>
      <c r="O1710" s="59">
        <f>SUM(K$1656:K1710)</f>
        <v>3325.3101329514084</v>
      </c>
      <c r="P1710" s="60">
        <v>0.16861710895005769</v>
      </c>
      <c r="Q1710" s="59">
        <f t="shared" si="378"/>
        <v>3325.3101329514084</v>
      </c>
      <c r="R1710" s="57">
        <f t="shared" si="376"/>
        <v>2.1390384615384614</v>
      </c>
      <c r="S1710" s="61">
        <f t="shared" si="383"/>
        <v>0</v>
      </c>
      <c r="T1710" s="43"/>
    </row>
    <row r="1711" spans="1:20" s="22" customFormat="1" x14ac:dyDescent="0.25">
      <c r="A1711" s="43" t="s">
        <v>26</v>
      </c>
      <c r="B1711" s="44">
        <v>10</v>
      </c>
      <c r="C1711" s="44">
        <v>2009</v>
      </c>
      <c r="D1711" s="44" t="str">
        <f t="shared" si="377"/>
        <v>8X3X10/2009</v>
      </c>
      <c r="E1711" s="55">
        <v>222.46</v>
      </c>
      <c r="F1711" s="55">
        <v>4.8499999999999996</v>
      </c>
      <c r="G1711" s="59">
        <f t="shared" si="372"/>
        <v>9.0923999999999996</v>
      </c>
      <c r="H1711" s="59">
        <f t="shared" si="373"/>
        <v>19.503198000000001</v>
      </c>
      <c r="I1711" s="59">
        <f t="shared" si="374"/>
        <v>255.905598</v>
      </c>
      <c r="J1711" s="59">
        <f t="shared" si="371"/>
        <v>289.12478290291745</v>
      </c>
      <c r="K1711" s="59">
        <f t="shared" si="375"/>
        <v>33.219184902917448</v>
      </c>
      <c r="L1711" s="60">
        <v>3.2500000000000001E-2</v>
      </c>
      <c r="M1711" s="59"/>
      <c r="N1711" s="59">
        <f>SUM(M$1656:M1711)</f>
        <v>0</v>
      </c>
      <c r="O1711" s="59">
        <f>SUM(K$1656:K1711)</f>
        <v>3358.5293178543257</v>
      </c>
      <c r="P1711" s="60">
        <v>0.15444206362287785</v>
      </c>
      <c r="Q1711" s="59">
        <f t="shared" si="378"/>
        <v>3358.5293178543257</v>
      </c>
      <c r="R1711" s="57">
        <f t="shared" si="376"/>
        <v>2.1390384615384614</v>
      </c>
      <c r="S1711" s="61">
        <f t="shared" si="383"/>
        <v>0</v>
      </c>
      <c r="T1711" s="43"/>
    </row>
    <row r="1712" spans="1:20" s="22" customFormat="1" x14ac:dyDescent="0.25">
      <c r="A1712" s="43" t="s">
        <v>26</v>
      </c>
      <c r="B1712" s="44">
        <v>9</v>
      </c>
      <c r="C1712" s="44">
        <v>2009</v>
      </c>
      <c r="D1712" s="44" t="str">
        <f t="shared" si="377"/>
        <v>8X3X9/2009</v>
      </c>
      <c r="E1712" s="55">
        <v>222.46</v>
      </c>
      <c r="F1712" s="55">
        <v>4.8499999999999996</v>
      </c>
      <c r="G1712" s="59">
        <f t="shared" si="372"/>
        <v>9.0923999999999996</v>
      </c>
      <c r="H1712" s="59">
        <f t="shared" si="373"/>
        <v>19.503198000000001</v>
      </c>
      <c r="I1712" s="59">
        <f t="shared" si="374"/>
        <v>255.905598</v>
      </c>
      <c r="J1712" s="59">
        <f t="shared" si="371"/>
        <v>289.49630246975443</v>
      </c>
      <c r="K1712" s="59">
        <f t="shared" si="375"/>
        <v>33.590704469754428</v>
      </c>
      <c r="L1712" s="60">
        <v>3.2500000000000001E-2</v>
      </c>
      <c r="M1712" s="59"/>
      <c r="N1712" s="59">
        <f>SUM(M$1656:M1712)</f>
        <v>0</v>
      </c>
      <c r="O1712" s="59">
        <f>SUM(K$1656:K1712)</f>
        <v>3392.1200223240803</v>
      </c>
      <c r="P1712" s="60">
        <v>0.15592549859897809</v>
      </c>
      <c r="Q1712" s="59">
        <f t="shared" si="378"/>
        <v>3392.1200223240803</v>
      </c>
      <c r="R1712" s="57">
        <f t="shared" si="376"/>
        <v>2.1390384615384614</v>
      </c>
      <c r="S1712" s="61">
        <f t="shared" si="383"/>
        <v>0</v>
      </c>
      <c r="T1712" s="43"/>
    </row>
    <row r="1713" spans="1:20" s="22" customFormat="1" x14ac:dyDescent="0.25">
      <c r="A1713" s="43" t="s">
        <v>26</v>
      </c>
      <c r="B1713" s="44">
        <v>8</v>
      </c>
      <c r="C1713" s="44">
        <v>2009</v>
      </c>
      <c r="D1713" s="44" t="str">
        <f t="shared" si="377"/>
        <v>8X3X8/2009</v>
      </c>
      <c r="E1713" s="55">
        <v>222.46</v>
      </c>
      <c r="F1713" s="55">
        <v>4.8499999999999996</v>
      </c>
      <c r="G1713" s="59">
        <f t="shared" si="372"/>
        <v>9.0923999999999996</v>
      </c>
      <c r="H1713" s="59">
        <f t="shared" si="373"/>
        <v>19.503198000000001</v>
      </c>
      <c r="I1713" s="59">
        <f t="shared" si="374"/>
        <v>255.905598</v>
      </c>
      <c r="J1713" s="59">
        <f t="shared" si="371"/>
        <v>288.50558362485577</v>
      </c>
      <c r="K1713" s="59">
        <f t="shared" si="375"/>
        <v>32.599985624855776</v>
      </c>
      <c r="L1713" s="60">
        <v>3.2500000000000001E-2</v>
      </c>
      <c r="M1713" s="59"/>
      <c r="N1713" s="59">
        <f>SUM(M$1656:M1713)</f>
        <v>0</v>
      </c>
      <c r="O1713" s="59">
        <f>SUM(K$1656:K1713)</f>
        <v>3424.7200079489362</v>
      </c>
      <c r="P1713" s="60">
        <v>0.15196967199604419</v>
      </c>
      <c r="Q1713" s="59">
        <f t="shared" si="378"/>
        <v>3424.7200079489362</v>
      </c>
      <c r="R1713" s="57">
        <f t="shared" si="376"/>
        <v>2.1390384615384614</v>
      </c>
      <c r="S1713" s="61">
        <f t="shared" si="383"/>
        <v>0</v>
      </c>
      <c r="T1713" s="43"/>
    </row>
    <row r="1714" spans="1:20" s="22" customFormat="1" x14ac:dyDescent="0.25">
      <c r="A1714" s="43" t="s">
        <v>26</v>
      </c>
      <c r="B1714" s="44">
        <v>7</v>
      </c>
      <c r="C1714" s="44">
        <v>2009</v>
      </c>
      <c r="D1714" s="44" t="str">
        <f t="shared" si="377"/>
        <v>8X3X7/2009</v>
      </c>
      <c r="E1714" s="55">
        <v>222.46</v>
      </c>
      <c r="F1714" s="55">
        <v>4.8499999999999996</v>
      </c>
      <c r="G1714" s="59">
        <f t="shared" si="372"/>
        <v>9.0923999999999996</v>
      </c>
      <c r="H1714" s="59">
        <f t="shared" si="373"/>
        <v>19.503198000000001</v>
      </c>
      <c r="I1714" s="59">
        <f t="shared" si="374"/>
        <v>255.905598</v>
      </c>
      <c r="J1714" s="59">
        <f t="shared" si="371"/>
        <v>288.75326333608047</v>
      </c>
      <c r="K1714" s="59">
        <f t="shared" si="375"/>
        <v>32.847665336080468</v>
      </c>
      <c r="L1714" s="60">
        <v>3.2500000000000001E-2</v>
      </c>
      <c r="M1714" s="59"/>
      <c r="N1714" s="59">
        <f>SUM(M$1656:M1714)</f>
        <v>0</v>
      </c>
      <c r="O1714" s="59">
        <f>SUM(K$1656:K1714)</f>
        <v>3457.5676732850166</v>
      </c>
      <c r="P1714" s="60">
        <v>0.15295862864677764</v>
      </c>
      <c r="Q1714" s="59">
        <f t="shared" si="378"/>
        <v>3457.5676732850166</v>
      </c>
      <c r="R1714" s="57">
        <f t="shared" si="376"/>
        <v>2.1390384615384614</v>
      </c>
      <c r="S1714" s="61">
        <f t="shared" si="383"/>
        <v>0</v>
      </c>
      <c r="T1714" s="43"/>
    </row>
    <row r="1715" spans="1:20" s="22" customFormat="1" x14ac:dyDescent="0.25">
      <c r="A1715" s="43" t="s">
        <v>26</v>
      </c>
      <c r="B1715" s="44">
        <v>6</v>
      </c>
      <c r="C1715" s="44">
        <v>2009</v>
      </c>
      <c r="D1715" s="44" t="str">
        <f t="shared" si="377"/>
        <v>8X3X6/2009</v>
      </c>
      <c r="E1715" s="55">
        <v>222.46</v>
      </c>
      <c r="F1715" s="55">
        <v>4.8499999999999996</v>
      </c>
      <c r="G1715" s="59">
        <f t="shared" si="372"/>
        <v>9.0923999999999996</v>
      </c>
      <c r="H1715" s="59">
        <f t="shared" si="373"/>
        <v>19.503198000000001</v>
      </c>
      <c r="I1715" s="59">
        <f t="shared" si="374"/>
        <v>255.905598</v>
      </c>
      <c r="J1715" s="59">
        <f t="shared" si="371"/>
        <v>277.73151618658318</v>
      </c>
      <c r="K1715" s="59">
        <f t="shared" si="375"/>
        <v>21.825918186583181</v>
      </c>
      <c r="L1715" s="60">
        <v>3.2500000000000001E-2</v>
      </c>
      <c r="M1715" s="59"/>
      <c r="N1715" s="59">
        <f>SUM(M$1656:M1715)</f>
        <v>0</v>
      </c>
      <c r="O1715" s="59">
        <f>SUM(K$1656:K1715)</f>
        <v>3479.3935914715998</v>
      </c>
      <c r="P1715" s="60">
        <v>0.10895005768913796</v>
      </c>
      <c r="Q1715" s="59">
        <f t="shared" si="378"/>
        <v>3479.3935914715998</v>
      </c>
      <c r="R1715" s="57">
        <f t="shared" si="376"/>
        <v>2.1390384615384614</v>
      </c>
      <c r="S1715" s="61">
        <f t="shared" si="383"/>
        <v>0</v>
      </c>
      <c r="T1715" s="43"/>
    </row>
    <row r="1716" spans="1:20" s="22" customFormat="1" x14ac:dyDescent="0.25">
      <c r="A1716" s="43" t="s">
        <v>26</v>
      </c>
      <c r="B1716" s="44">
        <v>5</v>
      </c>
      <c r="C1716" s="44">
        <v>2009</v>
      </c>
      <c r="D1716" s="44" t="str">
        <f t="shared" si="377"/>
        <v>8X3X5/2009</v>
      </c>
      <c r="E1716" s="55">
        <v>222.46</v>
      </c>
      <c r="F1716" s="55">
        <v>4.8499999999999996</v>
      </c>
      <c r="G1716" s="59">
        <f t="shared" si="372"/>
        <v>9.0923999999999996</v>
      </c>
      <c r="H1716" s="59">
        <f t="shared" si="373"/>
        <v>19.503198000000001</v>
      </c>
      <c r="I1716" s="59">
        <f t="shared" si="374"/>
        <v>255.905598</v>
      </c>
      <c r="J1716" s="59">
        <f t="shared" si="371"/>
        <v>277.23615676413385</v>
      </c>
      <c r="K1716" s="59">
        <f t="shared" si="375"/>
        <v>21.330558764133855</v>
      </c>
      <c r="L1716" s="60">
        <v>3.2500000000000001E-2</v>
      </c>
      <c r="M1716" s="59"/>
      <c r="N1716" s="59">
        <f>SUM(M$1656:M1716)</f>
        <v>0</v>
      </c>
      <c r="O1716" s="59">
        <f>SUM(K$1656:K1716)</f>
        <v>3500.7241502357338</v>
      </c>
      <c r="P1716" s="60">
        <v>0.10697214438767101</v>
      </c>
      <c r="Q1716" s="59">
        <f t="shared" si="378"/>
        <v>3500.7241502357338</v>
      </c>
      <c r="R1716" s="57">
        <f t="shared" si="376"/>
        <v>2.1390384615384614</v>
      </c>
      <c r="S1716" s="61">
        <f t="shared" si="383"/>
        <v>0</v>
      </c>
      <c r="T1716" s="43"/>
    </row>
    <row r="1717" spans="1:20" s="22" customFormat="1" x14ac:dyDescent="0.25">
      <c r="A1717" s="43" t="s">
        <v>26</v>
      </c>
      <c r="B1717" s="44">
        <v>4</v>
      </c>
      <c r="C1717" s="44">
        <v>2009</v>
      </c>
      <c r="D1717" s="44" t="str">
        <f t="shared" si="377"/>
        <v>8X3X4/2009</v>
      </c>
      <c r="E1717" s="55">
        <v>222.46</v>
      </c>
      <c r="F1717" s="55">
        <v>4.8499999999999996</v>
      </c>
      <c r="G1717" s="59">
        <f t="shared" si="372"/>
        <v>9.0923999999999996</v>
      </c>
      <c r="H1717" s="59">
        <f t="shared" si="373"/>
        <v>19.503198000000001</v>
      </c>
      <c r="I1717" s="59">
        <f t="shared" si="374"/>
        <v>255.905598</v>
      </c>
      <c r="J1717" s="59">
        <f t="shared" si="371"/>
        <v>275.25471907433661</v>
      </c>
      <c r="K1717" s="59">
        <f t="shared" si="375"/>
        <v>19.349121074336608</v>
      </c>
      <c r="L1717" s="60">
        <v>3.2500000000000001E-2</v>
      </c>
      <c r="M1717" s="59"/>
      <c r="N1717" s="59">
        <f>SUM(M$1656:M1717)</f>
        <v>0</v>
      </c>
      <c r="O1717" s="59">
        <f>SUM(K$1656:K1717)</f>
        <v>3520.0732713100706</v>
      </c>
      <c r="P1717" s="60">
        <v>9.9060491181803198E-2</v>
      </c>
      <c r="Q1717" s="59">
        <f t="shared" si="378"/>
        <v>3520.0732713100706</v>
      </c>
      <c r="R1717" s="57">
        <f t="shared" si="376"/>
        <v>2.1390384615384614</v>
      </c>
      <c r="S1717" s="61"/>
      <c r="T1717" s="43"/>
    </row>
    <row r="1718" spans="1:20" s="22" customFormat="1" x14ac:dyDescent="0.25">
      <c r="A1718" s="43" t="s">
        <v>26</v>
      </c>
      <c r="B1718" s="44">
        <v>3</v>
      </c>
      <c r="C1718" s="44">
        <v>2009</v>
      </c>
      <c r="D1718" s="44" t="str">
        <f t="shared" si="377"/>
        <v>8X3X3/2009</v>
      </c>
      <c r="E1718" s="55">
        <v>222.46</v>
      </c>
      <c r="F1718" s="55">
        <v>4.8499999999999996</v>
      </c>
      <c r="G1718" s="59">
        <f t="shared" si="372"/>
        <v>9.0923999999999996</v>
      </c>
      <c r="H1718" s="59">
        <f t="shared" si="373"/>
        <v>19.503198000000001</v>
      </c>
      <c r="I1718" s="59">
        <f t="shared" si="374"/>
        <v>255.905598</v>
      </c>
      <c r="J1718" s="59">
        <f t="shared" si="371"/>
        <v>276.98847705290916</v>
      </c>
      <c r="K1718" s="59">
        <f t="shared" si="375"/>
        <v>21.082879052909163</v>
      </c>
      <c r="L1718" s="60">
        <v>3.2500000000000001E-2</v>
      </c>
      <c r="M1718" s="59"/>
      <c r="N1718" s="59">
        <f>SUM(M$1656:M1718)</f>
        <v>0</v>
      </c>
      <c r="O1718" s="59">
        <f>SUM(K$1656:K1718)</f>
        <v>3541.1561503629796</v>
      </c>
      <c r="P1718" s="60">
        <v>0.10598318773693752</v>
      </c>
      <c r="Q1718" s="59">
        <f t="shared" si="378"/>
        <v>3541.1561503629796</v>
      </c>
      <c r="R1718" s="57">
        <f t="shared" si="376"/>
        <v>2.1390384615384614</v>
      </c>
      <c r="S1718" s="61">
        <f>R1718/R1719-1</f>
        <v>0</v>
      </c>
      <c r="T1718" s="43"/>
    </row>
    <row r="1719" spans="1:20" s="22" customFormat="1" x14ac:dyDescent="0.25">
      <c r="A1719" s="43" t="s">
        <v>26</v>
      </c>
      <c r="B1719" s="44">
        <v>2</v>
      </c>
      <c r="C1719" s="44">
        <v>2009</v>
      </c>
      <c r="D1719" s="44" t="str">
        <f t="shared" si="377"/>
        <v>8X3X2/2009</v>
      </c>
      <c r="E1719" s="55">
        <v>222.46</v>
      </c>
      <c r="F1719" s="55">
        <v>4.8499999999999996</v>
      </c>
      <c r="G1719" s="59">
        <f t="shared" si="372"/>
        <v>9.0923999999999996</v>
      </c>
      <c r="H1719" s="59">
        <f t="shared" si="373"/>
        <v>19.503198000000001</v>
      </c>
      <c r="I1719" s="59">
        <f t="shared" si="374"/>
        <v>255.905598</v>
      </c>
      <c r="J1719" s="59">
        <f t="shared" si="371"/>
        <v>277.73151618658318</v>
      </c>
      <c r="K1719" s="59">
        <f t="shared" si="375"/>
        <v>21.825918186583181</v>
      </c>
      <c r="L1719" s="60">
        <v>3.2500000000000001E-2</v>
      </c>
      <c r="M1719" s="59"/>
      <c r="N1719" s="59">
        <f>SUM(M$1656:M1719)</f>
        <v>0</v>
      </c>
      <c r="O1719" s="59">
        <f>SUM(K$1656:K1719)</f>
        <v>3562.9820685495629</v>
      </c>
      <c r="P1719" s="60">
        <v>0.10895005768913796</v>
      </c>
      <c r="Q1719" s="59">
        <f t="shared" si="378"/>
        <v>3562.9820685495629</v>
      </c>
      <c r="R1719" s="57">
        <f t="shared" si="376"/>
        <v>2.1390384615384614</v>
      </c>
      <c r="S1719" s="61">
        <f t="shared" ref="S1719:S1726" si="384">R1719/R1720-1</f>
        <v>0</v>
      </c>
      <c r="T1719" s="43"/>
    </row>
    <row r="1720" spans="1:20" s="22" customFormat="1" x14ac:dyDescent="0.25">
      <c r="A1720" s="43" t="s">
        <v>26</v>
      </c>
      <c r="B1720" s="44">
        <v>1</v>
      </c>
      <c r="C1720" s="44">
        <v>2009</v>
      </c>
      <c r="D1720" s="44" t="str">
        <f t="shared" si="377"/>
        <v>8X3X1/2009</v>
      </c>
      <c r="E1720" s="55">
        <v>222.46</v>
      </c>
      <c r="F1720" s="55">
        <v>4.8499999999999996</v>
      </c>
      <c r="G1720" s="59">
        <f t="shared" si="372"/>
        <v>9.0923999999999996</v>
      </c>
      <c r="H1720" s="59">
        <f t="shared" si="373"/>
        <v>19.503198000000001</v>
      </c>
      <c r="I1720" s="59">
        <f t="shared" si="374"/>
        <v>255.905598</v>
      </c>
      <c r="J1720" s="59">
        <f t="shared" si="371"/>
        <v>281.98335122927318</v>
      </c>
      <c r="K1720" s="59">
        <f t="shared" si="375"/>
        <v>26.077753229273185</v>
      </c>
      <c r="L1720" s="60">
        <v>3.2500000000000001E-2</v>
      </c>
      <c r="M1720" s="59"/>
      <c r="N1720" s="59">
        <f>SUM(M$1656:M1720)</f>
        <v>0</v>
      </c>
      <c r="O1720" s="59">
        <f>SUM(K$1656:K1720)</f>
        <v>3589.0598217788361</v>
      </c>
      <c r="P1720" s="60">
        <v>0.12592714686006262</v>
      </c>
      <c r="Q1720" s="59">
        <f t="shared" si="378"/>
        <v>3589.0598217788361</v>
      </c>
      <c r="R1720" s="57">
        <f t="shared" si="376"/>
        <v>2.1390384615384614</v>
      </c>
      <c r="S1720" s="61">
        <f t="shared" si="384"/>
        <v>0</v>
      </c>
      <c r="T1720" s="43"/>
    </row>
    <row r="1721" spans="1:20" s="22" customFormat="1" x14ac:dyDescent="0.25">
      <c r="A1721" s="43" t="s">
        <v>26</v>
      </c>
      <c r="B1721" s="44">
        <v>12</v>
      </c>
      <c r="C1721" s="44">
        <v>2008</v>
      </c>
      <c r="D1721" s="44" t="str">
        <f t="shared" si="377"/>
        <v>8X3X12/2008</v>
      </c>
      <c r="E1721" s="55">
        <v>222.46</v>
      </c>
      <c r="F1721" s="55">
        <v>4.8499999999999996</v>
      </c>
      <c r="G1721" s="59">
        <f t="shared" si="372"/>
        <v>9.0923999999999996</v>
      </c>
      <c r="H1721" s="59">
        <f t="shared" si="373"/>
        <v>19.503198000000001</v>
      </c>
      <c r="I1721" s="59">
        <f t="shared" si="374"/>
        <v>255.905598</v>
      </c>
      <c r="J1721" s="59">
        <f t="shared" si="371"/>
        <v>288.25790391363114</v>
      </c>
      <c r="K1721" s="59">
        <f t="shared" si="375"/>
        <v>32.352305913631142</v>
      </c>
      <c r="L1721" s="60">
        <v>3.61E-2</v>
      </c>
      <c r="M1721" s="59"/>
      <c r="N1721" s="59">
        <f>SUM(M$1656:M1721)</f>
        <v>0</v>
      </c>
      <c r="O1721" s="59">
        <f>SUM(K$1656:K1721)</f>
        <v>3621.412127692467</v>
      </c>
      <c r="P1721" s="60">
        <v>0.15098071534531068</v>
      </c>
      <c r="Q1721" s="59">
        <f t="shared" si="378"/>
        <v>3621.412127692467</v>
      </c>
      <c r="R1721" s="57">
        <f t="shared" si="376"/>
        <v>2.1390384615384614</v>
      </c>
      <c r="S1721" s="61">
        <f t="shared" si="384"/>
        <v>0</v>
      </c>
      <c r="T1721" s="43"/>
    </row>
    <row r="1722" spans="1:20" s="22" customFormat="1" x14ac:dyDescent="0.25">
      <c r="A1722" s="43" t="s">
        <v>26</v>
      </c>
      <c r="B1722" s="44">
        <v>11</v>
      </c>
      <c r="C1722" s="44">
        <v>2008</v>
      </c>
      <c r="D1722" s="44" t="str">
        <f t="shared" si="377"/>
        <v>8X3X11/2008</v>
      </c>
      <c r="E1722" s="55">
        <v>222.46</v>
      </c>
      <c r="F1722" s="55">
        <v>4.8499999999999996</v>
      </c>
      <c r="G1722" s="59">
        <f t="shared" si="372"/>
        <v>9.0923999999999996</v>
      </c>
      <c r="H1722" s="59">
        <f t="shared" si="373"/>
        <v>19.503198000000001</v>
      </c>
      <c r="I1722" s="59">
        <f t="shared" si="374"/>
        <v>255.905598</v>
      </c>
      <c r="J1722" s="59">
        <f t="shared" si="371"/>
        <v>299.27965106312837</v>
      </c>
      <c r="K1722" s="59">
        <f t="shared" si="375"/>
        <v>43.374053063128372</v>
      </c>
      <c r="L1722" s="60">
        <v>0.04</v>
      </c>
      <c r="M1722" s="59"/>
      <c r="N1722" s="59">
        <f>SUM(M$1656:M1722)</f>
        <v>0</v>
      </c>
      <c r="O1722" s="59">
        <f>SUM(K$1656:K1722)</f>
        <v>3664.7861807555955</v>
      </c>
      <c r="P1722" s="60">
        <v>0.19498928630295037</v>
      </c>
      <c r="Q1722" s="59">
        <f t="shared" si="378"/>
        <v>3664.7861807555955</v>
      </c>
      <c r="R1722" s="57">
        <f t="shared" si="376"/>
        <v>2.1390384615384614</v>
      </c>
      <c r="S1722" s="61">
        <f t="shared" si="384"/>
        <v>0</v>
      </c>
      <c r="T1722" s="43"/>
    </row>
    <row r="1723" spans="1:20" s="22" customFormat="1" x14ac:dyDescent="0.25">
      <c r="A1723" s="43" t="s">
        <v>26</v>
      </c>
      <c r="B1723" s="44">
        <v>10</v>
      </c>
      <c r="C1723" s="44">
        <v>2008</v>
      </c>
      <c r="D1723" s="44" t="str">
        <f t="shared" si="377"/>
        <v>8X3X10/2008</v>
      </c>
      <c r="E1723" s="55">
        <v>222.46</v>
      </c>
      <c r="F1723" s="55">
        <v>4.8499999999999996</v>
      </c>
      <c r="G1723" s="59">
        <f t="shared" si="372"/>
        <v>9.0923999999999996</v>
      </c>
      <c r="H1723" s="59">
        <f t="shared" si="373"/>
        <v>19.503198000000001</v>
      </c>
      <c r="I1723" s="59">
        <f t="shared" si="374"/>
        <v>255.905598</v>
      </c>
      <c r="J1723" s="59">
        <f t="shared" si="371"/>
        <v>302.54076726091978</v>
      </c>
      <c r="K1723" s="59">
        <f t="shared" si="375"/>
        <v>46.635169260919781</v>
      </c>
      <c r="L1723" s="60">
        <v>4.5599999999999995E-2</v>
      </c>
      <c r="M1723" s="59"/>
      <c r="N1723" s="59">
        <f>SUM(M$1656:M1723)</f>
        <v>0</v>
      </c>
      <c r="O1723" s="59">
        <f>SUM(K$1656:K1723)</f>
        <v>3711.4213500165151</v>
      </c>
      <c r="P1723" s="60">
        <v>0.20801054887094114</v>
      </c>
      <c r="Q1723" s="59">
        <f t="shared" si="378"/>
        <v>3711.4213500165151</v>
      </c>
      <c r="R1723" s="57">
        <f t="shared" si="376"/>
        <v>2.1390384615384614</v>
      </c>
      <c r="S1723" s="61">
        <f t="shared" si="384"/>
        <v>0</v>
      </c>
      <c r="T1723" s="43"/>
    </row>
    <row r="1724" spans="1:20" s="22" customFormat="1" x14ac:dyDescent="0.25">
      <c r="A1724" s="43" t="s">
        <v>26</v>
      </c>
      <c r="B1724" s="44">
        <v>9</v>
      </c>
      <c r="C1724" s="44">
        <v>2008</v>
      </c>
      <c r="D1724" s="44" t="str">
        <f t="shared" si="377"/>
        <v>8X3X9/2008</v>
      </c>
      <c r="E1724" s="55">
        <v>222.46</v>
      </c>
      <c r="F1724" s="55">
        <v>4.8499999999999996</v>
      </c>
      <c r="G1724" s="59">
        <f t="shared" si="372"/>
        <v>9.0923999999999996</v>
      </c>
      <c r="H1724" s="59">
        <f t="shared" si="373"/>
        <v>19.503198000000001</v>
      </c>
      <c r="I1724" s="59">
        <f t="shared" si="374"/>
        <v>255.905598</v>
      </c>
      <c r="J1724" s="59">
        <f t="shared" si="371"/>
        <v>305.05884432503711</v>
      </c>
      <c r="K1724" s="59">
        <f t="shared" si="375"/>
        <v>49.153246325037117</v>
      </c>
      <c r="L1724" s="60">
        <v>0.05</v>
      </c>
      <c r="M1724" s="59"/>
      <c r="N1724" s="59">
        <f>SUM(M$1656:M1724)</f>
        <v>0</v>
      </c>
      <c r="O1724" s="59">
        <f>SUM(K$1656:K1724)</f>
        <v>3760.574596341552</v>
      </c>
      <c r="P1724" s="60">
        <v>0.2180649414867315</v>
      </c>
      <c r="Q1724" s="59">
        <f t="shared" si="378"/>
        <v>3760.574596341552</v>
      </c>
      <c r="R1724" s="57">
        <f t="shared" si="376"/>
        <v>2.1390384615384614</v>
      </c>
      <c r="S1724" s="61">
        <f t="shared" si="384"/>
        <v>0</v>
      </c>
      <c r="T1724" s="43"/>
    </row>
    <row r="1725" spans="1:20" s="22" customFormat="1" x14ac:dyDescent="0.25">
      <c r="A1725" s="43" t="s">
        <v>26</v>
      </c>
      <c r="B1725" s="44">
        <v>8</v>
      </c>
      <c r="C1725" s="44">
        <v>2008</v>
      </c>
      <c r="D1725" s="44" t="str">
        <f t="shared" si="377"/>
        <v>8X3X8/2008</v>
      </c>
      <c r="E1725" s="55">
        <v>222.46</v>
      </c>
      <c r="F1725" s="55">
        <v>4.8499999999999996</v>
      </c>
      <c r="G1725" s="59">
        <f t="shared" si="372"/>
        <v>9.0923999999999996</v>
      </c>
      <c r="H1725" s="59">
        <f t="shared" si="373"/>
        <v>19.503198000000001</v>
      </c>
      <c r="I1725" s="59">
        <f t="shared" si="374"/>
        <v>255.905598</v>
      </c>
      <c r="J1725" s="59">
        <f t="shared" si="371"/>
        <v>309.06299965650243</v>
      </c>
      <c r="K1725" s="59">
        <f t="shared" si="375"/>
        <v>53.157401656502429</v>
      </c>
      <c r="L1725" s="60">
        <v>0.05</v>
      </c>
      <c r="M1725" s="59"/>
      <c r="N1725" s="59">
        <f>SUM(M$1656:M1725)</f>
        <v>0</v>
      </c>
      <c r="O1725" s="59">
        <f>SUM(K$1656:K1725)</f>
        <v>3813.7319979980543</v>
      </c>
      <c r="P1725" s="60">
        <v>0.23405307400692268</v>
      </c>
      <c r="Q1725" s="59">
        <f t="shared" si="378"/>
        <v>3813.7319979980543</v>
      </c>
      <c r="R1725" s="57">
        <f t="shared" si="376"/>
        <v>2.1390384615384614</v>
      </c>
      <c r="S1725" s="61">
        <f t="shared" si="384"/>
        <v>0</v>
      </c>
      <c r="T1725" s="43"/>
    </row>
    <row r="1726" spans="1:20" s="22" customFormat="1" x14ac:dyDescent="0.25">
      <c r="A1726" s="43" t="s">
        <v>26</v>
      </c>
      <c r="B1726" s="44">
        <v>7</v>
      </c>
      <c r="C1726" s="44">
        <v>2008</v>
      </c>
      <c r="D1726" s="44" t="str">
        <f t="shared" si="377"/>
        <v>8X3X7/2008</v>
      </c>
      <c r="E1726" s="55">
        <v>222.46</v>
      </c>
      <c r="F1726" s="55">
        <v>4.8499999999999996</v>
      </c>
      <c r="G1726" s="59">
        <f t="shared" si="372"/>
        <v>9.0923999999999996</v>
      </c>
      <c r="H1726" s="59">
        <f t="shared" si="373"/>
        <v>19.503198000000001</v>
      </c>
      <c r="I1726" s="59">
        <f t="shared" si="374"/>
        <v>255.905598</v>
      </c>
      <c r="J1726" s="59">
        <f t="shared" ref="J1726:J1789" si="385">E1726*(1+P1726)*1.04*1.0825</f>
        <v>308.03100085973301</v>
      </c>
      <c r="K1726" s="59">
        <f t="shared" si="375"/>
        <v>52.125402859733015</v>
      </c>
      <c r="L1726" s="60">
        <v>0.05</v>
      </c>
      <c r="M1726" s="59"/>
      <c r="N1726" s="59">
        <f>SUM(M$1656:M1726)</f>
        <v>0</v>
      </c>
      <c r="O1726" s="59">
        <f>SUM(K$1656:K1726)</f>
        <v>3865.8574008577875</v>
      </c>
      <c r="P1726" s="60">
        <v>0.22993242129553321</v>
      </c>
      <c r="Q1726" s="59">
        <f t="shared" si="378"/>
        <v>3865.8574008577875</v>
      </c>
      <c r="R1726" s="57">
        <f t="shared" si="376"/>
        <v>2.1390384615384614</v>
      </c>
      <c r="S1726" s="61">
        <f t="shared" si="384"/>
        <v>0</v>
      </c>
      <c r="T1726" s="43"/>
    </row>
    <row r="1727" spans="1:20" s="22" customFormat="1" x14ac:dyDescent="0.25">
      <c r="A1727" s="43" t="s">
        <v>26</v>
      </c>
      <c r="B1727" s="44">
        <v>6</v>
      </c>
      <c r="C1727" s="44">
        <v>2008</v>
      </c>
      <c r="D1727" s="44" t="str">
        <f t="shared" si="377"/>
        <v>8X3X6/2008</v>
      </c>
      <c r="E1727" s="55">
        <v>222.46</v>
      </c>
      <c r="F1727" s="55">
        <v>4.8499999999999996</v>
      </c>
      <c r="G1727" s="59">
        <f t="shared" si="372"/>
        <v>9.0923999999999996</v>
      </c>
      <c r="H1727" s="59">
        <f t="shared" si="373"/>
        <v>19.503198000000001</v>
      </c>
      <c r="I1727" s="59">
        <f t="shared" si="374"/>
        <v>255.905598</v>
      </c>
      <c r="J1727" s="59">
        <f t="shared" si="385"/>
        <v>308.03100085973301</v>
      </c>
      <c r="K1727" s="59">
        <f t="shared" si="375"/>
        <v>52.125402859733015</v>
      </c>
      <c r="L1727" s="60">
        <v>0.05</v>
      </c>
      <c r="M1727" s="59"/>
      <c r="N1727" s="59">
        <f>SUM(M$1656:M1727)</f>
        <v>0</v>
      </c>
      <c r="O1727" s="59">
        <f>SUM(K$1656:K1727)</f>
        <v>3917.9828037175207</v>
      </c>
      <c r="P1727" s="60">
        <v>0.22993242129553321</v>
      </c>
      <c r="Q1727" s="59">
        <f t="shared" si="378"/>
        <v>3917.9828037175207</v>
      </c>
      <c r="R1727" s="57">
        <f t="shared" si="376"/>
        <v>2.1390384615384614</v>
      </c>
      <c r="S1727" s="61"/>
      <c r="T1727" s="43"/>
    </row>
    <row r="1728" spans="1:20" s="22" customFormat="1" x14ac:dyDescent="0.25">
      <c r="A1728" s="43" t="s">
        <v>26</v>
      </c>
      <c r="B1728" s="44">
        <v>5</v>
      </c>
      <c r="C1728" s="44">
        <v>2008</v>
      </c>
      <c r="D1728" s="44" t="str">
        <f t="shared" si="377"/>
        <v>8X3X5/2008</v>
      </c>
      <c r="E1728" s="55">
        <v>222.46</v>
      </c>
      <c r="F1728" s="55">
        <v>4.8499999999999996</v>
      </c>
      <c r="G1728" s="59">
        <f t="shared" si="372"/>
        <v>9.0923999999999996</v>
      </c>
      <c r="H1728" s="59">
        <f t="shared" si="373"/>
        <v>19.503198000000001</v>
      </c>
      <c r="I1728" s="59">
        <f t="shared" si="374"/>
        <v>255.905598</v>
      </c>
      <c r="J1728" s="59">
        <f t="shared" si="385"/>
        <v>299.03197135190374</v>
      </c>
      <c r="K1728" s="59">
        <f t="shared" si="375"/>
        <v>43.126373351903737</v>
      </c>
      <c r="L1728" s="60">
        <v>0.05</v>
      </c>
      <c r="M1728" s="59"/>
      <c r="N1728" s="59">
        <f>SUM(M$1656:M1728)</f>
        <v>0</v>
      </c>
      <c r="O1728" s="59">
        <f>SUM(K$1656:K1728)</f>
        <v>3961.1091770694243</v>
      </c>
      <c r="P1728" s="60">
        <v>0.19400032965221689</v>
      </c>
      <c r="Q1728" s="59">
        <f t="shared" si="378"/>
        <v>3961.1091770694243</v>
      </c>
      <c r="R1728" s="57">
        <f t="shared" si="376"/>
        <v>2.1390384615384614</v>
      </c>
      <c r="S1728" s="61">
        <f>R1728/R1729-1</f>
        <v>0</v>
      </c>
      <c r="T1728" s="43"/>
    </row>
    <row r="1729" spans="1:20" s="22" customFormat="1" x14ac:dyDescent="0.25">
      <c r="A1729" s="43" t="s">
        <v>26</v>
      </c>
      <c r="B1729" s="44">
        <v>4</v>
      </c>
      <c r="C1729" s="44">
        <v>2008</v>
      </c>
      <c r="D1729" s="44" t="str">
        <f t="shared" si="377"/>
        <v>8X3X4/2008</v>
      </c>
      <c r="E1729" s="55">
        <v>222.46</v>
      </c>
      <c r="F1729" s="55">
        <v>4.8499999999999996</v>
      </c>
      <c r="G1729" s="59">
        <f t="shared" si="372"/>
        <v>9.0923999999999996</v>
      </c>
      <c r="H1729" s="59">
        <f t="shared" si="373"/>
        <v>19.503198000000001</v>
      </c>
      <c r="I1729" s="59">
        <f t="shared" si="374"/>
        <v>255.905598</v>
      </c>
      <c r="J1729" s="59">
        <f t="shared" si="385"/>
        <v>296.51389428778634</v>
      </c>
      <c r="K1729" s="59">
        <f t="shared" si="375"/>
        <v>40.608296287786345</v>
      </c>
      <c r="L1729" s="60">
        <v>5.2400000000000002E-2</v>
      </c>
      <c r="M1729" s="59"/>
      <c r="N1729" s="59">
        <f>SUM(M$1656:M1729)</f>
        <v>0</v>
      </c>
      <c r="O1729" s="59">
        <f>SUM(K$1656:K1729)</f>
        <v>4001.7174733572106</v>
      </c>
      <c r="P1729" s="60">
        <v>0.18394593703642656</v>
      </c>
      <c r="Q1729" s="59">
        <f t="shared" si="378"/>
        <v>4001.7174733572106</v>
      </c>
      <c r="R1729" s="57">
        <f t="shared" si="376"/>
        <v>2.1390384615384614</v>
      </c>
      <c r="S1729" s="61">
        <f t="shared" ref="S1729:S1736" si="386">R1729/R1730-1</f>
        <v>0</v>
      </c>
      <c r="T1729" s="43"/>
    </row>
    <row r="1730" spans="1:20" s="22" customFormat="1" x14ac:dyDescent="0.25">
      <c r="A1730" s="43" t="s">
        <v>26</v>
      </c>
      <c r="B1730" s="44">
        <v>3</v>
      </c>
      <c r="C1730" s="44">
        <v>2008</v>
      </c>
      <c r="D1730" s="44" t="str">
        <f t="shared" si="377"/>
        <v>8X3X3/2008</v>
      </c>
      <c r="E1730" s="55">
        <v>222.46</v>
      </c>
      <c r="F1730" s="55">
        <v>4.8499999999999996</v>
      </c>
      <c r="G1730" s="59">
        <f t="shared" si="372"/>
        <v>9.0923999999999996</v>
      </c>
      <c r="H1730" s="59">
        <f t="shared" si="373"/>
        <v>19.503198000000001</v>
      </c>
      <c r="I1730" s="59">
        <f t="shared" si="374"/>
        <v>255.905598</v>
      </c>
      <c r="J1730" s="59">
        <f t="shared" si="385"/>
        <v>290.03294184407451</v>
      </c>
      <c r="K1730" s="59">
        <f t="shared" si="375"/>
        <v>34.127343844074517</v>
      </c>
      <c r="L1730" s="60">
        <v>5.6600000000000004E-2</v>
      </c>
      <c r="M1730" s="59"/>
      <c r="N1730" s="59">
        <f>SUM(M$1656:M1730)</f>
        <v>0</v>
      </c>
      <c r="O1730" s="59">
        <f>SUM(K$1656:K1730)</f>
        <v>4035.844817201285</v>
      </c>
      <c r="P1730" s="60">
        <v>0.1580682380089006</v>
      </c>
      <c r="Q1730" s="59">
        <f t="shared" si="378"/>
        <v>4035.844817201285</v>
      </c>
      <c r="R1730" s="57">
        <f t="shared" si="376"/>
        <v>2.1390384615384614</v>
      </c>
      <c r="S1730" s="61">
        <f t="shared" si="386"/>
        <v>0</v>
      </c>
      <c r="T1730" s="43"/>
    </row>
    <row r="1731" spans="1:20" s="22" customFormat="1" x14ac:dyDescent="0.25">
      <c r="A1731" s="43" t="s">
        <v>26</v>
      </c>
      <c r="B1731" s="44">
        <v>2</v>
      </c>
      <c r="C1731" s="44">
        <v>2008</v>
      </c>
      <c r="D1731" s="44" t="str">
        <f t="shared" si="377"/>
        <v>8X3X2/2008</v>
      </c>
      <c r="E1731" s="55">
        <v>222.46</v>
      </c>
      <c r="F1731" s="55">
        <v>4.8499999999999996</v>
      </c>
      <c r="G1731" s="59">
        <f t="shared" si="372"/>
        <v>9.0923999999999996</v>
      </c>
      <c r="H1731" s="59">
        <f t="shared" si="373"/>
        <v>19.503198000000001</v>
      </c>
      <c r="I1731" s="59">
        <f t="shared" si="374"/>
        <v>255.905598</v>
      </c>
      <c r="J1731" s="59">
        <f t="shared" si="385"/>
        <v>289.0009430473051</v>
      </c>
      <c r="K1731" s="59">
        <f t="shared" si="375"/>
        <v>33.095345047305102</v>
      </c>
      <c r="L1731" s="60">
        <v>0.06</v>
      </c>
      <c r="M1731" s="59"/>
      <c r="N1731" s="59">
        <f>SUM(M$1656:M1731)</f>
        <v>0</v>
      </c>
      <c r="O1731" s="59">
        <f>SUM(K$1656:K1731)</f>
        <v>4068.9401622485902</v>
      </c>
      <c r="P1731" s="60">
        <v>0.15394758529751112</v>
      </c>
      <c r="Q1731" s="59">
        <f t="shared" si="378"/>
        <v>4068.9401622485902</v>
      </c>
      <c r="R1731" s="57">
        <f t="shared" si="376"/>
        <v>2.1390384615384614</v>
      </c>
      <c r="S1731" s="61">
        <f t="shared" si="386"/>
        <v>0</v>
      </c>
      <c r="T1731" s="43"/>
    </row>
    <row r="1732" spans="1:20" s="22" customFormat="1" x14ac:dyDescent="0.25">
      <c r="A1732" s="43" t="s">
        <v>26</v>
      </c>
      <c r="B1732" s="44">
        <v>1</v>
      </c>
      <c r="C1732" s="44">
        <v>2008</v>
      </c>
      <c r="D1732" s="44" t="str">
        <f t="shared" si="377"/>
        <v>8X3X1/2008</v>
      </c>
      <c r="E1732" s="55">
        <v>222.46</v>
      </c>
      <c r="F1732" s="55">
        <v>4.8499999999999996</v>
      </c>
      <c r="G1732" s="59">
        <f t="shared" ref="G1732:G1795" si="387">(E1732+F1732)*0.04</f>
        <v>9.0923999999999996</v>
      </c>
      <c r="H1732" s="59">
        <f t="shared" ref="H1732:H1795" si="388">SUM(E1732:G1732)*0.0825</f>
        <v>19.503198000000001</v>
      </c>
      <c r="I1732" s="59">
        <f t="shared" ref="I1732:I1795" si="389">SUM(E1732:H1732)</f>
        <v>255.905598</v>
      </c>
      <c r="J1732" s="59">
        <f t="shared" si="385"/>
        <v>280.29087320257128</v>
      </c>
      <c r="K1732" s="59">
        <f t="shared" ref="K1732:K1795" si="390">J1732-I1732</f>
        <v>24.385275202571279</v>
      </c>
      <c r="L1732" s="60">
        <v>6.9800000000000001E-2</v>
      </c>
      <c r="M1732" s="59"/>
      <c r="N1732" s="59">
        <f>SUM(M$1656:M1732)</f>
        <v>0</v>
      </c>
      <c r="O1732" s="59">
        <f>SUM(K$1656:K1732)</f>
        <v>4093.3254374511616</v>
      </c>
      <c r="P1732" s="60">
        <v>0.11916927641338389</v>
      </c>
      <c r="Q1732" s="59">
        <f t="shared" si="378"/>
        <v>4093.3254374511616</v>
      </c>
      <c r="R1732" s="57">
        <f t="shared" ref="R1732:R1795" si="391">E1732/(LEFT(A1732,1)*RIGHT(A1732,1)*52/12)</f>
        <v>2.1390384615384614</v>
      </c>
      <c r="S1732" s="61">
        <f t="shared" si="386"/>
        <v>0</v>
      </c>
      <c r="T1732" s="43"/>
    </row>
    <row r="1733" spans="1:20" s="22" customFormat="1" x14ac:dyDescent="0.25">
      <c r="A1733" s="43" t="s">
        <v>26</v>
      </c>
      <c r="B1733" s="44">
        <v>12</v>
      </c>
      <c r="C1733" s="44">
        <v>2007</v>
      </c>
      <c r="D1733" s="44" t="str">
        <f t="shared" ref="D1733:D1796" si="392">A1733&amp;"X"&amp;B1733&amp;"/"&amp;C1733</f>
        <v>8X3X12/2007</v>
      </c>
      <c r="E1733" s="55">
        <v>222.46</v>
      </c>
      <c r="F1733" s="55">
        <v>4.8499999999999996</v>
      </c>
      <c r="G1733" s="59">
        <f t="shared" si="387"/>
        <v>9.0923999999999996</v>
      </c>
      <c r="H1733" s="59">
        <f t="shared" si="388"/>
        <v>19.503198000000001</v>
      </c>
      <c r="I1733" s="59">
        <f t="shared" si="389"/>
        <v>255.905598</v>
      </c>
      <c r="J1733" s="59">
        <f t="shared" si="385"/>
        <v>286.56542588692935</v>
      </c>
      <c r="K1733" s="59">
        <f t="shared" si="390"/>
        <v>30.659827886929349</v>
      </c>
      <c r="L1733" s="60">
        <v>7.3300000000000004E-2</v>
      </c>
      <c r="M1733" s="59"/>
      <c r="N1733" s="59">
        <f>SUM(M$1656:M1733)</f>
        <v>0</v>
      </c>
      <c r="O1733" s="59">
        <f>SUM(K$1656:K1733)</f>
        <v>4123.9852653380913</v>
      </c>
      <c r="P1733" s="60">
        <v>0.14422284489863194</v>
      </c>
      <c r="Q1733" s="59">
        <f t="shared" ref="Q1733:Q1796" si="393">O1733+N1733</f>
        <v>4123.9852653380913</v>
      </c>
      <c r="R1733" s="57">
        <f t="shared" si="391"/>
        <v>2.1390384615384614</v>
      </c>
      <c r="S1733" s="61">
        <f t="shared" si="386"/>
        <v>0</v>
      </c>
      <c r="T1733" s="43"/>
    </row>
    <row r="1734" spans="1:20" s="22" customFormat="1" x14ac:dyDescent="0.25">
      <c r="A1734" s="43" t="s">
        <v>26</v>
      </c>
      <c r="B1734" s="44">
        <v>11</v>
      </c>
      <c r="C1734" s="44">
        <v>2007</v>
      </c>
      <c r="D1734" s="44" t="str">
        <f t="shared" si="392"/>
        <v>8X3X11/2007</v>
      </c>
      <c r="E1734" s="55">
        <v>222.46</v>
      </c>
      <c r="F1734" s="55">
        <v>4.8499999999999996</v>
      </c>
      <c r="G1734" s="59">
        <f t="shared" si="387"/>
        <v>9.0923999999999996</v>
      </c>
      <c r="H1734" s="59">
        <f t="shared" si="388"/>
        <v>19.503198000000001</v>
      </c>
      <c r="I1734" s="59">
        <f t="shared" si="389"/>
        <v>255.905598</v>
      </c>
      <c r="J1734" s="59">
        <f t="shared" si="385"/>
        <v>281.98335122927318</v>
      </c>
      <c r="K1734" s="59">
        <f t="shared" si="390"/>
        <v>26.077753229273185</v>
      </c>
      <c r="L1734" s="60">
        <v>7.4999999999999997E-2</v>
      </c>
      <c r="M1734" s="59"/>
      <c r="N1734" s="59">
        <f>SUM(M$1656:M1734)</f>
        <v>0</v>
      </c>
      <c r="O1734" s="59">
        <f>SUM(K$1656:K1734)</f>
        <v>4150.0630185673645</v>
      </c>
      <c r="P1734" s="60">
        <v>0.12592714686006262</v>
      </c>
      <c r="Q1734" s="59">
        <f t="shared" si="393"/>
        <v>4150.0630185673645</v>
      </c>
      <c r="R1734" s="57">
        <f t="shared" si="391"/>
        <v>2.1390384615384614</v>
      </c>
      <c r="S1734" s="61">
        <f t="shared" si="386"/>
        <v>0</v>
      </c>
      <c r="T1734" s="43"/>
    </row>
    <row r="1735" spans="1:20" s="22" customFormat="1" x14ac:dyDescent="0.25">
      <c r="A1735" s="43" t="s">
        <v>26</v>
      </c>
      <c r="B1735" s="44">
        <v>10</v>
      </c>
      <c r="C1735" s="44">
        <v>2007</v>
      </c>
      <c r="D1735" s="44" t="str">
        <f t="shared" si="392"/>
        <v>8X3X10/2007</v>
      </c>
      <c r="E1735" s="55">
        <v>222.46</v>
      </c>
      <c r="F1735" s="55">
        <v>4.8499999999999996</v>
      </c>
      <c r="G1735" s="59">
        <f t="shared" si="387"/>
        <v>9.0923999999999996</v>
      </c>
      <c r="H1735" s="59">
        <f t="shared" si="388"/>
        <v>19.503198000000001</v>
      </c>
      <c r="I1735" s="59">
        <f t="shared" si="389"/>
        <v>255.905598</v>
      </c>
      <c r="J1735" s="59">
        <f t="shared" si="385"/>
        <v>280.70367272127908</v>
      </c>
      <c r="K1735" s="59">
        <f t="shared" si="390"/>
        <v>24.798074721279079</v>
      </c>
      <c r="L1735" s="60">
        <v>7.7399999999999997E-2</v>
      </c>
      <c r="M1735" s="59"/>
      <c r="N1735" s="59">
        <f>SUM(M$1656:M1735)</f>
        <v>0</v>
      </c>
      <c r="O1735" s="59">
        <f>SUM(K$1656:K1735)</f>
        <v>4174.8610932886431</v>
      </c>
      <c r="P1735" s="60">
        <v>0.12081753749793968</v>
      </c>
      <c r="Q1735" s="59">
        <f t="shared" si="393"/>
        <v>4174.8610932886431</v>
      </c>
      <c r="R1735" s="57">
        <f t="shared" si="391"/>
        <v>2.1390384615384614</v>
      </c>
      <c r="S1735" s="61">
        <f t="shared" si="386"/>
        <v>0</v>
      </c>
      <c r="T1735" s="43"/>
    </row>
    <row r="1736" spans="1:20" s="22" customFormat="1" x14ac:dyDescent="0.25">
      <c r="A1736" s="43" t="s">
        <v>26</v>
      </c>
      <c r="B1736" s="44">
        <v>9</v>
      </c>
      <c r="C1736" s="44">
        <v>2007</v>
      </c>
      <c r="D1736" s="44" t="str">
        <f t="shared" si="392"/>
        <v>8X3X9/2007</v>
      </c>
      <c r="E1736" s="55">
        <v>222.46</v>
      </c>
      <c r="F1736" s="55">
        <v>4.8499999999999996</v>
      </c>
      <c r="G1736" s="59">
        <f t="shared" si="387"/>
        <v>9.0923999999999996</v>
      </c>
      <c r="H1736" s="59">
        <f t="shared" si="388"/>
        <v>19.503198000000001</v>
      </c>
      <c r="I1736" s="59">
        <f t="shared" si="389"/>
        <v>255.905598</v>
      </c>
      <c r="J1736" s="59">
        <f t="shared" si="385"/>
        <v>279.46527416515585</v>
      </c>
      <c r="K1736" s="59">
        <f t="shared" si="390"/>
        <v>23.55967616515585</v>
      </c>
      <c r="L1736" s="60">
        <v>8.0299999999999996E-2</v>
      </c>
      <c r="M1736" s="59"/>
      <c r="N1736" s="59">
        <f>SUM(M$1656:M1736)</f>
        <v>0</v>
      </c>
      <c r="O1736" s="59">
        <f>SUM(K$1656:K1736)</f>
        <v>4198.420769453799</v>
      </c>
      <c r="P1736" s="60">
        <v>0.11587275424427229</v>
      </c>
      <c r="Q1736" s="59">
        <f t="shared" si="393"/>
        <v>4198.420769453799</v>
      </c>
      <c r="R1736" s="57">
        <f t="shared" si="391"/>
        <v>2.1390384615384614</v>
      </c>
      <c r="S1736" s="61">
        <f t="shared" si="386"/>
        <v>0</v>
      </c>
      <c r="T1736" s="43"/>
    </row>
    <row r="1737" spans="1:20" s="22" customFormat="1" x14ac:dyDescent="0.25">
      <c r="A1737" s="43" t="s">
        <v>26</v>
      </c>
      <c r="B1737" s="44">
        <v>8</v>
      </c>
      <c r="C1737" s="44">
        <v>2007</v>
      </c>
      <c r="D1737" s="44" t="str">
        <f t="shared" si="392"/>
        <v>8X3X8/2007</v>
      </c>
      <c r="E1737" s="55">
        <v>222.46</v>
      </c>
      <c r="F1737" s="55">
        <v>4.8499999999999996</v>
      </c>
      <c r="G1737" s="59">
        <f t="shared" si="387"/>
        <v>9.0923999999999996</v>
      </c>
      <c r="H1737" s="59">
        <f t="shared" si="388"/>
        <v>19.503198000000001</v>
      </c>
      <c r="I1737" s="59">
        <f t="shared" si="389"/>
        <v>255.905598</v>
      </c>
      <c r="J1737" s="59">
        <f t="shared" si="385"/>
        <v>278.96991474270646</v>
      </c>
      <c r="K1737" s="59">
        <f t="shared" si="390"/>
        <v>23.064316742706467</v>
      </c>
      <c r="L1737" s="60">
        <v>8.2500000000000004E-2</v>
      </c>
      <c r="M1737" s="59"/>
      <c r="N1737" s="59">
        <f>SUM(M$1656:M1737)</f>
        <v>0</v>
      </c>
      <c r="O1737" s="59">
        <f>SUM(K$1656:K1737)</f>
        <v>4221.4850861965051</v>
      </c>
      <c r="P1737" s="60">
        <v>0.11389484094280534</v>
      </c>
      <c r="Q1737" s="59">
        <f t="shared" si="393"/>
        <v>4221.4850861965051</v>
      </c>
      <c r="R1737" s="57">
        <f t="shared" si="391"/>
        <v>2.1390384615384614</v>
      </c>
      <c r="S1737" s="61"/>
      <c r="T1737" s="43"/>
    </row>
    <row r="1738" spans="1:20" s="22" customFormat="1" x14ac:dyDescent="0.25">
      <c r="A1738" s="43" t="s">
        <v>26</v>
      </c>
      <c r="B1738" s="44">
        <v>7</v>
      </c>
      <c r="C1738" s="44">
        <v>2007</v>
      </c>
      <c r="D1738" s="44" t="str">
        <f t="shared" si="392"/>
        <v>8X3X7/2007</v>
      </c>
      <c r="E1738" s="55">
        <v>222.46</v>
      </c>
      <c r="F1738" s="55">
        <v>4.8499999999999996</v>
      </c>
      <c r="G1738" s="59">
        <f t="shared" si="387"/>
        <v>9.0923999999999996</v>
      </c>
      <c r="H1738" s="59">
        <f t="shared" si="388"/>
        <v>19.503198000000001</v>
      </c>
      <c r="I1738" s="59">
        <f t="shared" si="389"/>
        <v>255.905598</v>
      </c>
      <c r="J1738" s="59">
        <f t="shared" si="385"/>
        <v>278.96991474270646</v>
      </c>
      <c r="K1738" s="59">
        <f t="shared" si="390"/>
        <v>23.064316742706467</v>
      </c>
      <c r="L1738" s="60">
        <v>8.2500000000000004E-2</v>
      </c>
      <c r="M1738" s="59"/>
      <c r="N1738" s="59">
        <f>SUM(M$1656:M1738)</f>
        <v>0</v>
      </c>
      <c r="O1738" s="59">
        <f>SUM(K$1656:K1738)</f>
        <v>4244.5494029392112</v>
      </c>
      <c r="P1738" s="60">
        <v>0.11389484094280534</v>
      </c>
      <c r="Q1738" s="59">
        <f t="shared" si="393"/>
        <v>4244.5494029392112</v>
      </c>
      <c r="R1738" s="57">
        <f t="shared" si="391"/>
        <v>2.1390384615384614</v>
      </c>
      <c r="S1738" s="61">
        <f>R1738/R1739-1</f>
        <v>0</v>
      </c>
      <c r="T1738" s="43"/>
    </row>
    <row r="1739" spans="1:20" s="22" customFormat="1" x14ac:dyDescent="0.25">
      <c r="A1739" s="43" t="s">
        <v>26</v>
      </c>
      <c r="B1739" s="44">
        <v>6</v>
      </c>
      <c r="C1739" s="44">
        <v>2007</v>
      </c>
      <c r="D1739" s="44" t="str">
        <f t="shared" si="392"/>
        <v>8X3X6/2007</v>
      </c>
      <c r="E1739" s="55">
        <v>222.46</v>
      </c>
      <c r="F1739" s="55">
        <v>4.8499999999999996</v>
      </c>
      <c r="G1739" s="59">
        <f t="shared" si="387"/>
        <v>9.0923999999999996</v>
      </c>
      <c r="H1739" s="59">
        <f t="shared" si="388"/>
        <v>19.503198000000001</v>
      </c>
      <c r="I1739" s="59">
        <f t="shared" si="389"/>
        <v>255.905598</v>
      </c>
      <c r="J1739" s="59">
        <f t="shared" si="385"/>
        <v>278.72223503148177</v>
      </c>
      <c r="K1739" s="59">
        <f t="shared" si="390"/>
        <v>22.816637031481775</v>
      </c>
      <c r="L1739" s="60">
        <v>8.2500000000000004E-2</v>
      </c>
      <c r="M1739" s="59"/>
      <c r="N1739" s="59">
        <f>SUM(M$1656:M1739)</f>
        <v>0</v>
      </c>
      <c r="O1739" s="59">
        <f>SUM(K$1656:K1739)</f>
        <v>4267.3660399706932</v>
      </c>
      <c r="P1739" s="60">
        <v>0.11290588429207185</v>
      </c>
      <c r="Q1739" s="59">
        <f t="shared" si="393"/>
        <v>4267.3660399706932</v>
      </c>
      <c r="R1739" s="57">
        <f t="shared" si="391"/>
        <v>2.1390384615384614</v>
      </c>
      <c r="S1739" s="61">
        <f t="shared" ref="S1739:S1746" si="394">R1739/R1740-1</f>
        <v>0</v>
      </c>
      <c r="T1739" s="43"/>
    </row>
    <row r="1740" spans="1:20" s="22" customFormat="1" x14ac:dyDescent="0.25">
      <c r="A1740" s="43" t="s">
        <v>26</v>
      </c>
      <c r="B1740" s="44">
        <v>5</v>
      </c>
      <c r="C1740" s="44">
        <v>2007</v>
      </c>
      <c r="D1740" s="44" t="str">
        <f t="shared" si="392"/>
        <v>8X3X5/2007</v>
      </c>
      <c r="E1740" s="55">
        <v>222.46</v>
      </c>
      <c r="F1740" s="55">
        <v>4.8499999999999996</v>
      </c>
      <c r="G1740" s="59">
        <f t="shared" si="387"/>
        <v>9.0923999999999996</v>
      </c>
      <c r="H1740" s="59">
        <f t="shared" si="388"/>
        <v>19.503198000000001</v>
      </c>
      <c r="I1740" s="59">
        <f t="shared" si="389"/>
        <v>255.905598</v>
      </c>
      <c r="J1740" s="59">
        <f t="shared" si="385"/>
        <v>279.46527416515585</v>
      </c>
      <c r="K1740" s="59">
        <f t="shared" si="390"/>
        <v>23.55967616515585</v>
      </c>
      <c r="L1740" s="60">
        <v>8.2500000000000004E-2</v>
      </c>
      <c r="M1740" s="59"/>
      <c r="N1740" s="59">
        <f>SUM(M$1656:M1740)</f>
        <v>0</v>
      </c>
      <c r="O1740" s="59">
        <f>SUM(K$1656:K1740)</f>
        <v>4290.9257161358491</v>
      </c>
      <c r="P1740" s="60">
        <v>0.11587275424427229</v>
      </c>
      <c r="Q1740" s="59">
        <f t="shared" si="393"/>
        <v>4290.9257161358491</v>
      </c>
      <c r="R1740" s="57">
        <f t="shared" si="391"/>
        <v>2.1390384615384614</v>
      </c>
      <c r="S1740" s="61">
        <f t="shared" si="394"/>
        <v>0</v>
      </c>
      <c r="T1740" s="43"/>
    </row>
    <row r="1741" spans="1:20" s="22" customFormat="1" x14ac:dyDescent="0.25">
      <c r="A1741" s="43" t="s">
        <v>26</v>
      </c>
      <c r="B1741" s="44">
        <v>4</v>
      </c>
      <c r="C1741" s="44">
        <v>2007</v>
      </c>
      <c r="D1741" s="44" t="str">
        <f t="shared" si="392"/>
        <v>8X3X4/2007</v>
      </c>
      <c r="E1741" s="55">
        <v>222.46</v>
      </c>
      <c r="F1741" s="55">
        <v>4.8499999999999996</v>
      </c>
      <c r="G1741" s="59">
        <f t="shared" si="387"/>
        <v>9.0923999999999996</v>
      </c>
      <c r="H1741" s="59">
        <f t="shared" si="388"/>
        <v>19.503198000000001</v>
      </c>
      <c r="I1741" s="59">
        <f t="shared" si="389"/>
        <v>255.905598</v>
      </c>
      <c r="J1741" s="59">
        <f t="shared" si="385"/>
        <v>277.15359686039227</v>
      </c>
      <c r="K1741" s="59">
        <f t="shared" si="390"/>
        <v>21.247998860392272</v>
      </c>
      <c r="L1741" s="60">
        <v>8.2500000000000004E-2</v>
      </c>
      <c r="M1741" s="59"/>
      <c r="N1741" s="59">
        <f>SUM(M$1656:M1741)</f>
        <v>0</v>
      </c>
      <c r="O1741" s="59">
        <f>SUM(K$1656:K1741)</f>
        <v>4312.173714996241</v>
      </c>
      <c r="P1741" s="60">
        <v>0.10664249217075984</v>
      </c>
      <c r="Q1741" s="59">
        <f t="shared" si="393"/>
        <v>4312.173714996241</v>
      </c>
      <c r="R1741" s="57">
        <f t="shared" si="391"/>
        <v>2.1390384615384614</v>
      </c>
      <c r="S1741" s="61">
        <f t="shared" si="394"/>
        <v>0</v>
      </c>
      <c r="T1741" s="43"/>
    </row>
    <row r="1742" spans="1:20" s="22" customFormat="1" x14ac:dyDescent="0.25">
      <c r="A1742" s="43" t="s">
        <v>26</v>
      </c>
      <c r="B1742" s="44">
        <v>3</v>
      </c>
      <c r="C1742" s="44">
        <v>2007</v>
      </c>
      <c r="D1742" s="44" t="str">
        <f t="shared" si="392"/>
        <v>8X3X3/2007</v>
      </c>
      <c r="E1742" s="55">
        <v>222.46</v>
      </c>
      <c r="F1742" s="55">
        <v>4.8499999999999996</v>
      </c>
      <c r="G1742" s="59">
        <f t="shared" si="387"/>
        <v>9.0923999999999996</v>
      </c>
      <c r="H1742" s="59">
        <f t="shared" si="388"/>
        <v>19.503198000000001</v>
      </c>
      <c r="I1742" s="59">
        <f t="shared" si="389"/>
        <v>255.905598</v>
      </c>
      <c r="J1742" s="59">
        <f t="shared" si="385"/>
        <v>274.18144032569643</v>
      </c>
      <c r="K1742" s="59">
        <f t="shared" si="390"/>
        <v>18.275842325696431</v>
      </c>
      <c r="L1742" s="60">
        <v>8.2500000000000004E-2</v>
      </c>
      <c r="M1742" s="59"/>
      <c r="N1742" s="59">
        <f>SUM(M$1656:M1742)</f>
        <v>0</v>
      </c>
      <c r="O1742" s="59">
        <f>SUM(K$1656:K1742)</f>
        <v>4330.4495573219374</v>
      </c>
      <c r="P1742" s="60">
        <v>9.4775012361958136E-2</v>
      </c>
      <c r="Q1742" s="59">
        <f t="shared" si="393"/>
        <v>4330.4495573219374</v>
      </c>
      <c r="R1742" s="57">
        <f t="shared" si="391"/>
        <v>2.1390384615384614</v>
      </c>
      <c r="S1742" s="61">
        <f t="shared" si="394"/>
        <v>0</v>
      </c>
      <c r="T1742" s="43"/>
    </row>
    <row r="1743" spans="1:20" s="22" customFormat="1" x14ac:dyDescent="0.25">
      <c r="A1743" s="43" t="s">
        <v>26</v>
      </c>
      <c r="B1743" s="44">
        <v>2</v>
      </c>
      <c r="C1743" s="44">
        <v>2007</v>
      </c>
      <c r="D1743" s="44" t="str">
        <f t="shared" si="392"/>
        <v>8X3X2/2007</v>
      </c>
      <c r="E1743" s="55">
        <v>222.46</v>
      </c>
      <c r="F1743" s="55">
        <v>4.8499999999999996</v>
      </c>
      <c r="G1743" s="59">
        <f t="shared" si="387"/>
        <v>9.0923999999999996</v>
      </c>
      <c r="H1743" s="59">
        <f t="shared" si="388"/>
        <v>19.503198000000001</v>
      </c>
      <c r="I1743" s="59">
        <f t="shared" si="389"/>
        <v>255.905598</v>
      </c>
      <c r="J1743" s="59">
        <f t="shared" si="385"/>
        <v>274.18144032569643</v>
      </c>
      <c r="K1743" s="59">
        <f t="shared" si="390"/>
        <v>18.275842325696431</v>
      </c>
      <c r="L1743" s="60">
        <v>8.2500000000000004E-2</v>
      </c>
      <c r="M1743" s="59"/>
      <c r="N1743" s="59">
        <f>SUM(M$1656:M1743)</f>
        <v>0</v>
      </c>
      <c r="O1743" s="59">
        <f>SUM(K$1656:K1743)</f>
        <v>4348.7253996476338</v>
      </c>
      <c r="P1743" s="60">
        <v>9.4775012361958136E-2</v>
      </c>
      <c r="Q1743" s="59">
        <f t="shared" si="393"/>
        <v>4348.7253996476338</v>
      </c>
      <c r="R1743" s="57">
        <f t="shared" si="391"/>
        <v>2.1390384615384614</v>
      </c>
      <c r="S1743" s="61">
        <f t="shared" si="394"/>
        <v>0</v>
      </c>
      <c r="T1743" s="43"/>
    </row>
    <row r="1744" spans="1:20" s="22" customFormat="1" x14ac:dyDescent="0.25">
      <c r="A1744" s="43" t="s">
        <v>26</v>
      </c>
      <c r="B1744" s="44">
        <v>1</v>
      </c>
      <c r="C1744" s="44">
        <v>2007</v>
      </c>
      <c r="D1744" s="44" t="str">
        <f t="shared" si="392"/>
        <v>8X3X1/2007</v>
      </c>
      <c r="E1744" s="55">
        <v>222.46</v>
      </c>
      <c r="F1744" s="55">
        <v>4.8499999999999996</v>
      </c>
      <c r="G1744" s="59">
        <f t="shared" si="387"/>
        <v>9.0923999999999996</v>
      </c>
      <c r="H1744" s="59">
        <f t="shared" si="388"/>
        <v>19.503198000000001</v>
      </c>
      <c r="I1744" s="59">
        <f t="shared" si="389"/>
        <v>255.905598</v>
      </c>
      <c r="J1744" s="59">
        <f t="shared" si="385"/>
        <v>275.70879854491511</v>
      </c>
      <c r="K1744" s="59">
        <f t="shared" si="390"/>
        <v>19.803200544915114</v>
      </c>
      <c r="L1744" s="60">
        <v>8.2500000000000004E-2</v>
      </c>
      <c r="M1744" s="59"/>
      <c r="N1744" s="59">
        <f>SUM(M$1656:M1744)</f>
        <v>0</v>
      </c>
      <c r="O1744" s="59">
        <f>SUM(K$1656:K1744)</f>
        <v>4368.5286001925488</v>
      </c>
      <c r="P1744" s="60">
        <v>0.10087357837481457</v>
      </c>
      <c r="Q1744" s="59">
        <f t="shared" si="393"/>
        <v>4368.5286001925488</v>
      </c>
      <c r="R1744" s="57">
        <f t="shared" si="391"/>
        <v>2.1390384615384614</v>
      </c>
      <c r="S1744" s="61">
        <f t="shared" si="394"/>
        <v>0</v>
      </c>
      <c r="T1744" s="43"/>
    </row>
    <row r="1745" spans="1:20" s="22" customFormat="1" x14ac:dyDescent="0.25">
      <c r="A1745" s="43" t="s">
        <v>26</v>
      </c>
      <c r="B1745" s="44">
        <v>12</v>
      </c>
      <c r="C1745" s="44">
        <v>2006</v>
      </c>
      <c r="D1745" s="44" t="str">
        <f t="shared" si="392"/>
        <v>8X3X12/2006</v>
      </c>
      <c r="E1745" s="55">
        <v>222.46</v>
      </c>
      <c r="F1745" s="55">
        <v>4.8499999999999996</v>
      </c>
      <c r="G1745" s="59">
        <f t="shared" si="387"/>
        <v>9.0923999999999996</v>
      </c>
      <c r="H1745" s="59">
        <f t="shared" si="388"/>
        <v>19.503198000000001</v>
      </c>
      <c r="I1745" s="59">
        <f t="shared" si="389"/>
        <v>255.905598</v>
      </c>
      <c r="J1745" s="59">
        <f t="shared" si="385"/>
        <v>275.75007849678593</v>
      </c>
      <c r="K1745" s="59">
        <f t="shared" si="390"/>
        <v>19.844480496785934</v>
      </c>
      <c r="L1745" s="60">
        <v>8.2500000000000004E-2</v>
      </c>
      <c r="M1745" s="59"/>
      <c r="N1745" s="59">
        <f>SUM(M$1656:M1745)</f>
        <v>0</v>
      </c>
      <c r="O1745" s="59">
        <f>SUM(K$1656:K1745)</f>
        <v>4388.3730806893345</v>
      </c>
      <c r="P1745" s="60">
        <v>0.10103840448327014</v>
      </c>
      <c r="Q1745" s="59">
        <f t="shared" si="393"/>
        <v>4388.3730806893345</v>
      </c>
      <c r="R1745" s="57">
        <f t="shared" si="391"/>
        <v>2.1390384615384614</v>
      </c>
      <c r="S1745" s="61">
        <f t="shared" si="394"/>
        <v>0</v>
      </c>
      <c r="T1745" s="43"/>
    </row>
    <row r="1746" spans="1:20" s="22" customFormat="1" x14ac:dyDescent="0.25">
      <c r="A1746" s="43" t="s">
        <v>26</v>
      </c>
      <c r="B1746" s="44">
        <v>11</v>
      </c>
      <c r="C1746" s="44">
        <v>2006</v>
      </c>
      <c r="D1746" s="44" t="str">
        <f t="shared" si="392"/>
        <v>8X3X11/2006</v>
      </c>
      <c r="E1746" s="55">
        <v>222.46</v>
      </c>
      <c r="F1746" s="55">
        <v>4.8499999999999996</v>
      </c>
      <c r="G1746" s="59">
        <f t="shared" si="387"/>
        <v>9.0923999999999996</v>
      </c>
      <c r="H1746" s="59">
        <f t="shared" si="388"/>
        <v>19.503198000000001</v>
      </c>
      <c r="I1746" s="59">
        <f t="shared" si="389"/>
        <v>255.905598</v>
      </c>
      <c r="J1746" s="59">
        <f t="shared" si="385"/>
        <v>275.75007849678593</v>
      </c>
      <c r="K1746" s="59">
        <f t="shared" si="390"/>
        <v>19.844480496785934</v>
      </c>
      <c r="L1746" s="60">
        <v>8.2500000000000004E-2</v>
      </c>
      <c r="M1746" s="59"/>
      <c r="N1746" s="59">
        <f>SUM(M$1656:M1746)</f>
        <v>0</v>
      </c>
      <c r="O1746" s="59">
        <f>SUM(K$1656:K1746)</f>
        <v>4408.2175611861203</v>
      </c>
      <c r="P1746" s="60">
        <v>0.10103840448327014</v>
      </c>
      <c r="Q1746" s="59">
        <f t="shared" si="393"/>
        <v>4408.2175611861203</v>
      </c>
      <c r="R1746" s="57">
        <f t="shared" si="391"/>
        <v>2.1390384615384614</v>
      </c>
      <c r="S1746" s="61">
        <f t="shared" si="394"/>
        <v>0</v>
      </c>
      <c r="T1746" s="43"/>
    </row>
    <row r="1747" spans="1:20" s="22" customFormat="1" x14ac:dyDescent="0.25">
      <c r="A1747" s="43" t="s">
        <v>26</v>
      </c>
      <c r="B1747" s="44">
        <v>10</v>
      </c>
      <c r="C1747" s="44">
        <v>2006</v>
      </c>
      <c r="D1747" s="44" t="str">
        <f t="shared" si="392"/>
        <v>8X3X10/2006</v>
      </c>
      <c r="E1747" s="55">
        <v>222.46</v>
      </c>
      <c r="F1747" s="55">
        <v>4.8499999999999996</v>
      </c>
      <c r="G1747" s="59">
        <f t="shared" si="387"/>
        <v>9.0923999999999996</v>
      </c>
      <c r="H1747" s="59">
        <f t="shared" si="388"/>
        <v>19.503198000000001</v>
      </c>
      <c r="I1747" s="59">
        <f t="shared" si="389"/>
        <v>255.905598</v>
      </c>
      <c r="J1747" s="59">
        <f t="shared" si="385"/>
        <v>279.01119469457728</v>
      </c>
      <c r="K1747" s="59">
        <f t="shared" si="390"/>
        <v>23.105596694577287</v>
      </c>
      <c r="L1747" s="60">
        <v>8.2500000000000004E-2</v>
      </c>
      <c r="M1747" s="59"/>
      <c r="N1747" s="59">
        <f>SUM(M$1656:M1747)</f>
        <v>0</v>
      </c>
      <c r="O1747" s="59">
        <f>SUM(K$1656:K1747)</f>
        <v>4431.3231578806972</v>
      </c>
      <c r="P1747" s="60">
        <v>0.11405966705126092</v>
      </c>
      <c r="Q1747" s="59">
        <f t="shared" si="393"/>
        <v>4431.3231578806972</v>
      </c>
      <c r="R1747" s="57">
        <f t="shared" si="391"/>
        <v>2.1390384615384614</v>
      </c>
      <c r="S1747" s="61"/>
      <c r="T1747" s="43"/>
    </row>
    <row r="1748" spans="1:20" s="22" customFormat="1" x14ac:dyDescent="0.25">
      <c r="A1748" s="43" t="s">
        <v>26</v>
      </c>
      <c r="B1748" s="44">
        <v>9</v>
      </c>
      <c r="C1748" s="44">
        <v>2006</v>
      </c>
      <c r="D1748" s="44" t="str">
        <f t="shared" si="392"/>
        <v>8X3X9/2006</v>
      </c>
      <c r="E1748" s="55">
        <v>222.46</v>
      </c>
      <c r="F1748" s="55">
        <v>4.8499999999999996</v>
      </c>
      <c r="G1748" s="59">
        <f t="shared" si="387"/>
        <v>9.0923999999999996</v>
      </c>
      <c r="H1748" s="59">
        <f t="shared" si="388"/>
        <v>19.503198000000001</v>
      </c>
      <c r="I1748" s="59">
        <f t="shared" si="389"/>
        <v>255.905598</v>
      </c>
      <c r="J1748" s="59">
        <f t="shared" si="385"/>
        <v>279.75423382825119</v>
      </c>
      <c r="K1748" s="59">
        <f t="shared" si="390"/>
        <v>23.84863582825119</v>
      </c>
      <c r="L1748" s="60">
        <v>8.2500000000000004E-2</v>
      </c>
      <c r="M1748" s="59"/>
      <c r="N1748" s="59">
        <f>SUM(M$1656:M1748)</f>
        <v>0</v>
      </c>
      <c r="O1748" s="59">
        <f>SUM(K$1656:K1748)</f>
        <v>4455.1717937089488</v>
      </c>
      <c r="P1748" s="60">
        <v>0.11702653700346134</v>
      </c>
      <c r="Q1748" s="59">
        <f t="shared" si="393"/>
        <v>4455.1717937089488</v>
      </c>
      <c r="R1748" s="57">
        <f t="shared" si="391"/>
        <v>2.1390384615384614</v>
      </c>
      <c r="S1748" s="61">
        <f>R1748/R1749-1</f>
        <v>0</v>
      </c>
      <c r="T1748" s="43"/>
    </row>
    <row r="1749" spans="1:20" s="22" customFormat="1" x14ac:dyDescent="0.25">
      <c r="A1749" s="43" t="s">
        <v>26</v>
      </c>
      <c r="B1749" s="44">
        <v>8</v>
      </c>
      <c r="C1749" s="44">
        <v>2006</v>
      </c>
      <c r="D1749" s="44" t="str">
        <f t="shared" si="392"/>
        <v>8X3X8/2006</v>
      </c>
      <c r="E1749" s="55">
        <v>222.46</v>
      </c>
      <c r="F1749" s="55">
        <v>4.8499999999999996</v>
      </c>
      <c r="G1749" s="59">
        <f t="shared" si="387"/>
        <v>9.0923999999999996</v>
      </c>
      <c r="H1749" s="59">
        <f t="shared" si="388"/>
        <v>19.503198000000001</v>
      </c>
      <c r="I1749" s="59">
        <f t="shared" si="389"/>
        <v>255.905598</v>
      </c>
      <c r="J1749" s="59">
        <f t="shared" si="385"/>
        <v>278.76351498335259</v>
      </c>
      <c r="K1749" s="59">
        <f t="shared" si="390"/>
        <v>22.857916983352595</v>
      </c>
      <c r="L1749" s="60">
        <v>8.2500000000000004E-2</v>
      </c>
      <c r="M1749" s="59"/>
      <c r="N1749" s="59">
        <f>SUM(M$1656:M1749)</f>
        <v>0</v>
      </c>
      <c r="O1749" s="59">
        <f>SUM(K$1656:K1749)</f>
        <v>4478.0297106923017</v>
      </c>
      <c r="P1749" s="60">
        <v>0.11307071040052745</v>
      </c>
      <c r="Q1749" s="59">
        <f t="shared" si="393"/>
        <v>4478.0297106923017</v>
      </c>
      <c r="R1749" s="57">
        <f t="shared" si="391"/>
        <v>2.1390384615384614</v>
      </c>
      <c r="S1749" s="61">
        <f t="shared" ref="S1749:S1756" si="395">R1749/R1750-1</f>
        <v>0</v>
      </c>
      <c r="T1749" s="43"/>
    </row>
    <row r="1750" spans="1:20" s="22" customFormat="1" x14ac:dyDescent="0.25">
      <c r="A1750" s="43" t="s">
        <v>26</v>
      </c>
      <c r="B1750" s="44">
        <v>7</v>
      </c>
      <c r="C1750" s="44">
        <v>2006</v>
      </c>
      <c r="D1750" s="44" t="str">
        <f t="shared" si="392"/>
        <v>8X3X7/2006</v>
      </c>
      <c r="E1750" s="55">
        <v>222.46</v>
      </c>
      <c r="F1750" s="55">
        <v>4.8499999999999996</v>
      </c>
      <c r="G1750" s="59">
        <f t="shared" si="387"/>
        <v>9.0923999999999996</v>
      </c>
      <c r="H1750" s="59">
        <f t="shared" si="388"/>
        <v>19.503198000000001</v>
      </c>
      <c r="I1750" s="59">
        <f t="shared" si="389"/>
        <v>255.905598</v>
      </c>
      <c r="J1750" s="59">
        <f t="shared" si="385"/>
        <v>278.2268756090325</v>
      </c>
      <c r="K1750" s="59">
        <f t="shared" si="390"/>
        <v>22.321277609032506</v>
      </c>
      <c r="L1750" s="60">
        <v>8.2500000000000004E-2</v>
      </c>
      <c r="M1750" s="59"/>
      <c r="N1750" s="59">
        <f>SUM(M$1656:M1750)</f>
        <v>0</v>
      </c>
      <c r="O1750" s="59">
        <f>SUM(K$1656:K1750)</f>
        <v>4500.3509883013339</v>
      </c>
      <c r="P1750" s="60">
        <v>0.11092797099060492</v>
      </c>
      <c r="Q1750" s="59">
        <f t="shared" si="393"/>
        <v>4500.3509883013339</v>
      </c>
      <c r="R1750" s="57">
        <f t="shared" si="391"/>
        <v>2.1390384615384614</v>
      </c>
      <c r="S1750" s="61">
        <f t="shared" si="395"/>
        <v>0</v>
      </c>
      <c r="T1750" s="43"/>
    </row>
    <row r="1751" spans="1:20" s="22" customFormat="1" x14ac:dyDescent="0.25">
      <c r="A1751" s="43" t="s">
        <v>26</v>
      </c>
      <c r="B1751" s="44">
        <v>6</v>
      </c>
      <c r="C1751" s="44">
        <v>2006</v>
      </c>
      <c r="D1751" s="44" t="str">
        <f t="shared" si="392"/>
        <v>8X3X6/2006</v>
      </c>
      <c r="E1751" s="55">
        <v>222.46</v>
      </c>
      <c r="F1751" s="55">
        <v>4.8499999999999996</v>
      </c>
      <c r="G1751" s="59">
        <f t="shared" si="387"/>
        <v>9.0923999999999996</v>
      </c>
      <c r="H1751" s="59">
        <f t="shared" si="388"/>
        <v>19.503198000000001</v>
      </c>
      <c r="I1751" s="59">
        <f t="shared" si="389"/>
        <v>255.905598</v>
      </c>
      <c r="J1751" s="59">
        <f t="shared" si="385"/>
        <v>277.97919589780787</v>
      </c>
      <c r="K1751" s="59">
        <f t="shared" si="390"/>
        <v>22.073597897807872</v>
      </c>
      <c r="L1751" s="60">
        <v>8.0199999999999994E-2</v>
      </c>
      <c r="M1751" s="59"/>
      <c r="N1751" s="59">
        <f>SUM(M$1656:M1751)</f>
        <v>0</v>
      </c>
      <c r="O1751" s="59">
        <f>SUM(K$1656:K1751)</f>
        <v>4522.4245861991421</v>
      </c>
      <c r="P1751" s="60">
        <v>0.10993901433987144</v>
      </c>
      <c r="Q1751" s="59">
        <f t="shared" si="393"/>
        <v>4522.4245861991421</v>
      </c>
      <c r="R1751" s="57">
        <f t="shared" si="391"/>
        <v>2.1390384615384614</v>
      </c>
      <c r="S1751" s="61">
        <f t="shared" si="395"/>
        <v>0</v>
      </c>
      <c r="T1751" s="43"/>
    </row>
    <row r="1752" spans="1:20" s="22" customFormat="1" x14ac:dyDescent="0.25">
      <c r="A1752" s="43" t="s">
        <v>26</v>
      </c>
      <c r="B1752" s="44">
        <v>5</v>
      </c>
      <c r="C1752" s="44">
        <v>2006</v>
      </c>
      <c r="D1752" s="44" t="str">
        <f t="shared" si="392"/>
        <v>8X3X5/2006</v>
      </c>
      <c r="E1752" s="55">
        <v>222.46</v>
      </c>
      <c r="F1752" s="55">
        <v>4.8499999999999996</v>
      </c>
      <c r="G1752" s="59">
        <f t="shared" si="387"/>
        <v>9.0923999999999996</v>
      </c>
      <c r="H1752" s="59">
        <f t="shared" si="388"/>
        <v>19.503198000000001</v>
      </c>
      <c r="I1752" s="59">
        <f t="shared" si="389"/>
        <v>255.905598</v>
      </c>
      <c r="J1752" s="59">
        <f t="shared" si="385"/>
        <v>276.24543791923526</v>
      </c>
      <c r="K1752" s="59">
        <f t="shared" si="390"/>
        <v>20.33983991923526</v>
      </c>
      <c r="L1752" s="60">
        <v>7.9299999999999995E-2</v>
      </c>
      <c r="M1752" s="59"/>
      <c r="N1752" s="59">
        <f>SUM(M$1656:M1752)</f>
        <v>0</v>
      </c>
      <c r="O1752" s="59">
        <f>SUM(K$1656:K1752)</f>
        <v>4542.7644261183777</v>
      </c>
      <c r="P1752" s="60">
        <v>0.1030163177847371</v>
      </c>
      <c r="Q1752" s="59">
        <f t="shared" si="393"/>
        <v>4542.7644261183777</v>
      </c>
      <c r="R1752" s="57">
        <f t="shared" si="391"/>
        <v>2.1390384615384614</v>
      </c>
      <c r="S1752" s="61">
        <f t="shared" si="395"/>
        <v>0</v>
      </c>
      <c r="T1752" s="43"/>
    </row>
    <row r="1753" spans="1:20" s="22" customFormat="1" x14ac:dyDescent="0.25">
      <c r="A1753" s="43" t="s">
        <v>26</v>
      </c>
      <c r="B1753" s="44">
        <v>4</v>
      </c>
      <c r="C1753" s="44">
        <v>2006</v>
      </c>
      <c r="D1753" s="44" t="str">
        <f t="shared" si="392"/>
        <v>8X3X4/2006</v>
      </c>
      <c r="E1753" s="55">
        <v>222.46</v>
      </c>
      <c r="F1753" s="55">
        <v>4.8499999999999996</v>
      </c>
      <c r="G1753" s="59">
        <f t="shared" si="387"/>
        <v>9.0923999999999996</v>
      </c>
      <c r="H1753" s="59">
        <f t="shared" si="388"/>
        <v>19.503198000000001</v>
      </c>
      <c r="I1753" s="59">
        <f t="shared" si="389"/>
        <v>255.905598</v>
      </c>
      <c r="J1753" s="59">
        <f t="shared" si="385"/>
        <v>273.9750405663425</v>
      </c>
      <c r="K1753" s="59">
        <f t="shared" si="390"/>
        <v>18.069442566342502</v>
      </c>
      <c r="L1753" s="60">
        <v>7.7499999999999999E-2</v>
      </c>
      <c r="M1753" s="59"/>
      <c r="N1753" s="59">
        <f>SUM(M$1656:M1753)</f>
        <v>0</v>
      </c>
      <c r="O1753" s="59">
        <f>SUM(K$1656:K1753)</f>
        <v>4560.8338686847201</v>
      </c>
      <c r="P1753" s="60">
        <v>9.395088181968024E-2</v>
      </c>
      <c r="Q1753" s="59">
        <f t="shared" si="393"/>
        <v>4560.8338686847201</v>
      </c>
      <c r="R1753" s="57">
        <f t="shared" si="391"/>
        <v>2.1390384615384614</v>
      </c>
      <c r="S1753" s="61">
        <f t="shared" si="395"/>
        <v>0</v>
      </c>
      <c r="T1753" s="43"/>
    </row>
    <row r="1754" spans="1:20" s="22" customFormat="1" x14ac:dyDescent="0.25">
      <c r="A1754" s="43" t="s">
        <v>26</v>
      </c>
      <c r="B1754" s="44">
        <v>3</v>
      </c>
      <c r="C1754" s="44">
        <v>2006</v>
      </c>
      <c r="D1754" s="44" t="str">
        <f t="shared" si="392"/>
        <v>8X3X3/2006</v>
      </c>
      <c r="E1754" s="55">
        <v>222.46</v>
      </c>
      <c r="F1754" s="55">
        <v>4.8499999999999996</v>
      </c>
      <c r="G1754" s="59">
        <f t="shared" si="387"/>
        <v>9.0923999999999996</v>
      </c>
      <c r="H1754" s="59">
        <f t="shared" si="388"/>
        <v>19.503198000000001</v>
      </c>
      <c r="I1754" s="59">
        <f t="shared" si="389"/>
        <v>255.905598</v>
      </c>
      <c r="J1754" s="59">
        <f t="shared" si="385"/>
        <v>272.98432172144391</v>
      </c>
      <c r="K1754" s="59">
        <f t="shared" si="390"/>
        <v>17.078723721443907</v>
      </c>
      <c r="L1754" s="60">
        <v>7.5300000000000006E-2</v>
      </c>
      <c r="M1754" s="59"/>
      <c r="N1754" s="59">
        <f>SUM(M$1656:M1754)</f>
        <v>0</v>
      </c>
      <c r="O1754" s="59">
        <f>SUM(K$1656:K1754)</f>
        <v>4577.9125924061636</v>
      </c>
      <c r="P1754" s="60">
        <v>8.9995055216746334E-2</v>
      </c>
      <c r="Q1754" s="59">
        <f t="shared" si="393"/>
        <v>4577.9125924061636</v>
      </c>
      <c r="R1754" s="57">
        <f t="shared" si="391"/>
        <v>2.1390384615384614</v>
      </c>
      <c r="S1754" s="61">
        <f t="shared" si="395"/>
        <v>0</v>
      </c>
      <c r="T1754" s="43"/>
    </row>
    <row r="1755" spans="1:20" s="22" customFormat="1" x14ac:dyDescent="0.25">
      <c r="A1755" s="43" t="s">
        <v>26</v>
      </c>
      <c r="B1755" s="44">
        <v>2</v>
      </c>
      <c r="C1755" s="44">
        <v>2006</v>
      </c>
      <c r="D1755" s="44" t="str">
        <f t="shared" si="392"/>
        <v>8X3X2/2006</v>
      </c>
      <c r="E1755" s="55">
        <v>222.46</v>
      </c>
      <c r="F1755" s="55">
        <v>4.8499999999999996</v>
      </c>
      <c r="G1755" s="59">
        <f t="shared" si="387"/>
        <v>9.0923999999999996</v>
      </c>
      <c r="H1755" s="59">
        <f t="shared" si="388"/>
        <v>19.503198000000001</v>
      </c>
      <c r="I1755" s="59">
        <f t="shared" si="389"/>
        <v>255.905598</v>
      </c>
      <c r="J1755" s="59">
        <f t="shared" si="385"/>
        <v>272.73664201021921</v>
      </c>
      <c r="K1755" s="59">
        <f t="shared" si="390"/>
        <v>16.831044010219216</v>
      </c>
      <c r="L1755" s="60">
        <v>7.4999999999999997E-2</v>
      </c>
      <c r="M1755" s="59"/>
      <c r="N1755" s="59">
        <f>SUM(M$1656:M1755)</f>
        <v>0</v>
      </c>
      <c r="O1755" s="59">
        <f>SUM(K$1656:K1755)</f>
        <v>4594.7436364163832</v>
      </c>
      <c r="P1755" s="60">
        <v>8.9006098566012853E-2</v>
      </c>
      <c r="Q1755" s="59">
        <f t="shared" si="393"/>
        <v>4594.7436364163832</v>
      </c>
      <c r="R1755" s="57">
        <f t="shared" si="391"/>
        <v>2.1390384615384614</v>
      </c>
      <c r="S1755" s="61">
        <f t="shared" si="395"/>
        <v>0</v>
      </c>
      <c r="T1755" s="43"/>
    </row>
    <row r="1756" spans="1:20" s="22" customFormat="1" x14ac:dyDescent="0.25">
      <c r="A1756" s="43" t="s">
        <v>26</v>
      </c>
      <c r="B1756" s="44">
        <v>1</v>
      </c>
      <c r="C1756" s="44">
        <v>2006</v>
      </c>
      <c r="D1756" s="44" t="str">
        <f t="shared" si="392"/>
        <v>8X3X1/2006</v>
      </c>
      <c r="E1756" s="55">
        <v>222.46</v>
      </c>
      <c r="F1756" s="55">
        <v>4.8499999999999996</v>
      </c>
      <c r="G1756" s="59">
        <f t="shared" si="387"/>
        <v>9.0923999999999996</v>
      </c>
      <c r="H1756" s="59">
        <f t="shared" si="388"/>
        <v>19.503198000000001</v>
      </c>
      <c r="I1756" s="59">
        <f t="shared" si="389"/>
        <v>255.905598</v>
      </c>
      <c r="J1756" s="59">
        <f t="shared" si="385"/>
        <v>272.48896229899458</v>
      </c>
      <c r="K1756" s="59">
        <f t="shared" si="390"/>
        <v>16.583364298994582</v>
      </c>
      <c r="L1756" s="60">
        <v>7.2599999999999998E-2</v>
      </c>
      <c r="M1756" s="59"/>
      <c r="N1756" s="59">
        <f>SUM(M$1656:M1756)</f>
        <v>0</v>
      </c>
      <c r="O1756" s="59">
        <f>SUM(K$1656:K1756)</f>
        <v>4611.3270007153778</v>
      </c>
      <c r="P1756" s="60">
        <v>8.8017141915279373E-2</v>
      </c>
      <c r="Q1756" s="59">
        <f t="shared" si="393"/>
        <v>4611.3270007153778</v>
      </c>
      <c r="R1756" s="57">
        <f t="shared" si="391"/>
        <v>2.1390384615384614</v>
      </c>
      <c r="S1756" s="61">
        <f t="shared" si="395"/>
        <v>0</v>
      </c>
      <c r="T1756" s="43"/>
    </row>
    <row r="1757" spans="1:20" s="22" customFormat="1" x14ac:dyDescent="0.25">
      <c r="A1757" s="43" t="s">
        <v>26</v>
      </c>
      <c r="B1757" s="44">
        <v>12</v>
      </c>
      <c r="C1757" s="44">
        <v>2005</v>
      </c>
      <c r="D1757" s="44" t="str">
        <f t="shared" si="392"/>
        <v>8X3X12/2005</v>
      </c>
      <c r="E1757" s="55">
        <v>222.46</v>
      </c>
      <c r="F1757" s="55">
        <v>4.8499999999999996</v>
      </c>
      <c r="G1757" s="59">
        <f t="shared" si="387"/>
        <v>9.0923999999999996</v>
      </c>
      <c r="H1757" s="59">
        <f t="shared" si="388"/>
        <v>19.503198000000001</v>
      </c>
      <c r="I1757" s="59">
        <f t="shared" si="389"/>
        <v>255.905598</v>
      </c>
      <c r="J1757" s="59">
        <f t="shared" si="385"/>
        <v>272.44768234712382</v>
      </c>
      <c r="K1757" s="59">
        <f t="shared" si="390"/>
        <v>16.542084347123819</v>
      </c>
      <c r="L1757" s="60">
        <v>7.1500000000000008E-2</v>
      </c>
      <c r="M1757" s="59"/>
      <c r="N1757" s="59">
        <f>SUM(M$1656:M1757)</f>
        <v>0</v>
      </c>
      <c r="O1757" s="59">
        <f>SUM(K$1656:K1757)</f>
        <v>4627.8690850625017</v>
      </c>
      <c r="P1757" s="60">
        <v>8.7852315806823802E-2</v>
      </c>
      <c r="Q1757" s="59">
        <f t="shared" si="393"/>
        <v>4627.8690850625017</v>
      </c>
      <c r="R1757" s="57">
        <f t="shared" si="391"/>
        <v>2.1390384615384614</v>
      </c>
      <c r="S1757" s="61"/>
      <c r="T1757" s="43"/>
    </row>
    <row r="1758" spans="1:20" s="22" customFormat="1" x14ac:dyDescent="0.25">
      <c r="A1758" s="43" t="s">
        <v>26</v>
      </c>
      <c r="B1758" s="44">
        <v>11</v>
      </c>
      <c r="C1758" s="44">
        <v>2005</v>
      </c>
      <c r="D1758" s="44" t="str">
        <f t="shared" si="392"/>
        <v>8X3X11/2005</v>
      </c>
      <c r="E1758" s="55">
        <v>222.46</v>
      </c>
      <c r="F1758" s="55">
        <v>4.8499999999999996</v>
      </c>
      <c r="G1758" s="59">
        <f t="shared" si="387"/>
        <v>9.0923999999999996</v>
      </c>
      <c r="H1758" s="59">
        <f t="shared" si="388"/>
        <v>19.503198000000001</v>
      </c>
      <c r="I1758" s="59">
        <f t="shared" si="389"/>
        <v>255.905598</v>
      </c>
      <c r="J1758" s="59">
        <f t="shared" si="385"/>
        <v>280.08447344321741</v>
      </c>
      <c r="K1758" s="59">
        <f t="shared" si="390"/>
        <v>24.178875443217407</v>
      </c>
      <c r="L1758" s="60">
        <v>7.0000000000000007E-2</v>
      </c>
      <c r="M1758" s="59"/>
      <c r="N1758" s="59">
        <f>SUM(M$1656:M1758)</f>
        <v>0</v>
      </c>
      <c r="O1758" s="59">
        <f>SUM(K$1656:K1758)</f>
        <v>4652.0479605057189</v>
      </c>
      <c r="P1758" s="60">
        <v>0.11834514587110598</v>
      </c>
      <c r="Q1758" s="59">
        <f t="shared" si="393"/>
        <v>4652.0479605057189</v>
      </c>
      <c r="R1758" s="57">
        <f t="shared" si="391"/>
        <v>2.1390384615384614</v>
      </c>
      <c r="S1758" s="61">
        <f>R1758/R1759-1</f>
        <v>0</v>
      </c>
      <c r="T1758" s="43"/>
    </row>
    <row r="1759" spans="1:20" s="22" customFormat="1" x14ac:dyDescent="0.25">
      <c r="A1759" s="43" t="s">
        <v>26</v>
      </c>
      <c r="B1759" s="44">
        <v>10</v>
      </c>
      <c r="C1759" s="44">
        <v>2005</v>
      </c>
      <c r="D1759" s="44" t="str">
        <f t="shared" si="392"/>
        <v>8X3X10/2005</v>
      </c>
      <c r="E1759" s="55">
        <v>222.46</v>
      </c>
      <c r="F1759" s="55">
        <v>4.8499999999999996</v>
      </c>
      <c r="G1759" s="59">
        <f t="shared" si="387"/>
        <v>9.0923999999999996</v>
      </c>
      <c r="H1759" s="59">
        <f t="shared" si="388"/>
        <v>19.503198000000001</v>
      </c>
      <c r="I1759" s="59">
        <f t="shared" si="389"/>
        <v>255.905598</v>
      </c>
      <c r="J1759" s="59">
        <f t="shared" si="385"/>
        <v>275.41983888181971</v>
      </c>
      <c r="K1759" s="59">
        <f t="shared" si="390"/>
        <v>19.514240881819717</v>
      </c>
      <c r="L1759" s="60">
        <v>6.7500000000000004E-2</v>
      </c>
      <c r="M1759" s="59"/>
      <c r="N1759" s="59">
        <f>SUM(M$1656:M1759)</f>
        <v>0</v>
      </c>
      <c r="O1759" s="59">
        <f>SUM(K$1656:K1759)</f>
        <v>4671.5622013875391</v>
      </c>
      <c r="P1759" s="60">
        <v>9.9719795615625509E-2</v>
      </c>
      <c r="Q1759" s="59">
        <f t="shared" si="393"/>
        <v>4671.5622013875391</v>
      </c>
      <c r="R1759" s="57">
        <f t="shared" si="391"/>
        <v>2.1390384615384614</v>
      </c>
      <c r="S1759" s="61">
        <f t="shared" ref="S1759:S1766" si="396">R1759/R1760-1</f>
        <v>0</v>
      </c>
      <c r="T1759" s="43"/>
    </row>
    <row r="1760" spans="1:20" s="22" customFormat="1" x14ac:dyDescent="0.25">
      <c r="A1760" s="43" t="s">
        <v>26</v>
      </c>
      <c r="B1760" s="44">
        <v>9</v>
      </c>
      <c r="C1760" s="44">
        <v>2005</v>
      </c>
      <c r="D1760" s="44" t="str">
        <f t="shared" si="392"/>
        <v>8X3X9/2005</v>
      </c>
      <c r="E1760" s="55">
        <v>222.46</v>
      </c>
      <c r="F1760" s="55">
        <v>4.8499999999999996</v>
      </c>
      <c r="G1760" s="59">
        <f t="shared" si="387"/>
        <v>9.0923999999999996</v>
      </c>
      <c r="H1760" s="59">
        <f t="shared" si="388"/>
        <v>19.503198000000001</v>
      </c>
      <c r="I1760" s="59">
        <f t="shared" si="389"/>
        <v>255.905598</v>
      </c>
      <c r="J1760" s="59">
        <f t="shared" si="385"/>
        <v>272.24128258776989</v>
      </c>
      <c r="K1760" s="59">
        <f t="shared" si="390"/>
        <v>16.33568458776989</v>
      </c>
      <c r="L1760" s="60">
        <v>6.59E-2</v>
      </c>
      <c r="M1760" s="59"/>
      <c r="N1760" s="59">
        <f>SUM(M$1656:M1760)</f>
        <v>0</v>
      </c>
      <c r="O1760" s="59">
        <f>SUM(K$1656:K1760)</f>
        <v>4687.8978859753088</v>
      </c>
      <c r="P1760" s="60">
        <v>8.7028185264545907E-2</v>
      </c>
      <c r="Q1760" s="59">
        <f t="shared" si="393"/>
        <v>4687.8978859753088</v>
      </c>
      <c r="R1760" s="57">
        <f t="shared" si="391"/>
        <v>2.1390384615384614</v>
      </c>
      <c r="S1760" s="61">
        <f t="shared" si="396"/>
        <v>0</v>
      </c>
      <c r="T1760" s="43"/>
    </row>
    <row r="1761" spans="1:20" s="22" customFormat="1" x14ac:dyDescent="0.25">
      <c r="A1761" s="43" t="s">
        <v>26</v>
      </c>
      <c r="B1761" s="44">
        <v>8</v>
      </c>
      <c r="C1761" s="44">
        <v>2005</v>
      </c>
      <c r="D1761" s="44" t="str">
        <f t="shared" si="392"/>
        <v>8X3X8/2005</v>
      </c>
      <c r="E1761" s="55">
        <v>222.46</v>
      </c>
      <c r="F1761" s="55">
        <v>4.8499999999999996</v>
      </c>
      <c r="G1761" s="59">
        <f t="shared" si="387"/>
        <v>9.0923999999999996</v>
      </c>
      <c r="H1761" s="59">
        <f t="shared" si="388"/>
        <v>19.503198000000001</v>
      </c>
      <c r="I1761" s="59">
        <f t="shared" si="389"/>
        <v>255.905598</v>
      </c>
      <c r="J1761" s="59">
        <f t="shared" si="385"/>
        <v>264.81089125103017</v>
      </c>
      <c r="K1761" s="59">
        <f t="shared" si="390"/>
        <v>8.905293251030173</v>
      </c>
      <c r="L1761" s="60">
        <v>6.4399999999999999E-2</v>
      </c>
      <c r="M1761" s="59"/>
      <c r="N1761" s="59">
        <f>SUM(M$1656:M1761)</f>
        <v>0</v>
      </c>
      <c r="O1761" s="59">
        <f>SUM(K$1656:K1761)</f>
        <v>4696.8031792263391</v>
      </c>
      <c r="P1761" s="60">
        <v>5.7359485742541613E-2</v>
      </c>
      <c r="Q1761" s="59">
        <f t="shared" si="393"/>
        <v>4696.8031792263391</v>
      </c>
      <c r="R1761" s="57">
        <f t="shared" si="391"/>
        <v>2.1390384615384614</v>
      </c>
      <c r="S1761" s="61">
        <f t="shared" si="396"/>
        <v>0</v>
      </c>
      <c r="T1761" s="43"/>
    </row>
    <row r="1762" spans="1:20" s="22" customFormat="1" x14ac:dyDescent="0.25">
      <c r="A1762" s="43" t="s">
        <v>26</v>
      </c>
      <c r="B1762" s="44">
        <v>7</v>
      </c>
      <c r="C1762" s="44">
        <v>2005</v>
      </c>
      <c r="D1762" s="44" t="str">
        <f t="shared" si="392"/>
        <v>8X3X7/2005</v>
      </c>
      <c r="E1762" s="55">
        <v>222.46</v>
      </c>
      <c r="F1762" s="55">
        <v>4.8499999999999996</v>
      </c>
      <c r="G1762" s="59">
        <f t="shared" si="387"/>
        <v>9.0923999999999996</v>
      </c>
      <c r="H1762" s="59">
        <f t="shared" si="388"/>
        <v>19.503198000000001</v>
      </c>
      <c r="I1762" s="59">
        <f t="shared" si="389"/>
        <v>255.905598</v>
      </c>
      <c r="J1762" s="59">
        <f t="shared" si="385"/>
        <v>264.27425187671014</v>
      </c>
      <c r="K1762" s="59">
        <f t="shared" si="390"/>
        <v>8.368653876710141</v>
      </c>
      <c r="L1762" s="60">
        <v>6.25E-2</v>
      </c>
      <c r="M1762" s="59"/>
      <c r="N1762" s="59">
        <f>SUM(M$1656:M1762)</f>
        <v>0</v>
      </c>
      <c r="O1762" s="59">
        <f>SUM(K$1656:K1762)</f>
        <v>4705.1718331030497</v>
      </c>
      <c r="P1762" s="60">
        <v>5.5216746332619089E-2</v>
      </c>
      <c r="Q1762" s="59">
        <f t="shared" si="393"/>
        <v>4705.1718331030497</v>
      </c>
      <c r="R1762" s="57">
        <f t="shared" si="391"/>
        <v>2.1390384615384614</v>
      </c>
      <c r="S1762" s="61">
        <f t="shared" si="396"/>
        <v>0</v>
      </c>
      <c r="T1762" s="43"/>
    </row>
    <row r="1763" spans="1:20" s="22" customFormat="1" x14ac:dyDescent="0.25">
      <c r="A1763" s="43" t="s">
        <v>26</v>
      </c>
      <c r="B1763" s="44">
        <v>6</v>
      </c>
      <c r="C1763" s="44">
        <v>2005</v>
      </c>
      <c r="D1763" s="44" t="str">
        <f t="shared" si="392"/>
        <v>8X3X6/2005</v>
      </c>
      <c r="E1763" s="55">
        <v>222.46</v>
      </c>
      <c r="F1763" s="55">
        <v>4.8499999999999996</v>
      </c>
      <c r="G1763" s="59">
        <f t="shared" si="387"/>
        <v>9.0923999999999996</v>
      </c>
      <c r="H1763" s="59">
        <f t="shared" si="388"/>
        <v>19.503198000000001</v>
      </c>
      <c r="I1763" s="59">
        <f t="shared" si="389"/>
        <v>255.905598</v>
      </c>
      <c r="J1763" s="59">
        <f t="shared" si="385"/>
        <v>260.68289606395257</v>
      </c>
      <c r="K1763" s="59">
        <f t="shared" si="390"/>
        <v>4.7772980639525713</v>
      </c>
      <c r="L1763" s="60">
        <v>6.0100000000000001E-2</v>
      </c>
      <c r="M1763" s="59"/>
      <c r="N1763" s="59">
        <f>SUM(M$1656:M1763)</f>
        <v>0</v>
      </c>
      <c r="O1763" s="59">
        <f>SUM(K$1656:K1763)</f>
        <v>4709.9491311670026</v>
      </c>
      <c r="P1763" s="60">
        <v>4.0876874896983682E-2</v>
      </c>
      <c r="Q1763" s="59">
        <f t="shared" si="393"/>
        <v>4709.9491311670026</v>
      </c>
      <c r="R1763" s="57">
        <f t="shared" si="391"/>
        <v>2.1390384615384614</v>
      </c>
      <c r="S1763" s="61">
        <f t="shared" si="396"/>
        <v>0</v>
      </c>
      <c r="T1763" s="43"/>
    </row>
    <row r="1764" spans="1:20" s="22" customFormat="1" x14ac:dyDescent="0.25">
      <c r="A1764" s="43" t="s">
        <v>26</v>
      </c>
      <c r="B1764" s="44">
        <v>5</v>
      </c>
      <c r="C1764" s="44">
        <v>2005</v>
      </c>
      <c r="D1764" s="44" t="str">
        <f t="shared" si="392"/>
        <v>8X3X5/2005</v>
      </c>
      <c r="E1764" s="55">
        <v>222.46</v>
      </c>
      <c r="F1764" s="55">
        <v>4.8499999999999996</v>
      </c>
      <c r="G1764" s="59">
        <f t="shared" si="387"/>
        <v>9.0923999999999996</v>
      </c>
      <c r="H1764" s="59">
        <f t="shared" si="388"/>
        <v>19.503198000000001</v>
      </c>
      <c r="I1764" s="59">
        <f t="shared" si="389"/>
        <v>255.905598</v>
      </c>
      <c r="J1764" s="59">
        <f t="shared" si="385"/>
        <v>261.42593519762653</v>
      </c>
      <c r="K1764" s="59">
        <f t="shared" si="390"/>
        <v>5.5203371976265316</v>
      </c>
      <c r="L1764" s="60">
        <v>5.9800000000000006E-2</v>
      </c>
      <c r="M1764" s="59"/>
      <c r="N1764" s="59">
        <f>SUM(M$1656:M1764)</f>
        <v>0</v>
      </c>
      <c r="O1764" s="59">
        <f>SUM(K$1656:K1764)</f>
        <v>4715.4694683646294</v>
      </c>
      <c r="P1764" s="60">
        <v>4.3843744849184109E-2</v>
      </c>
      <c r="Q1764" s="59">
        <f t="shared" si="393"/>
        <v>4715.4694683646294</v>
      </c>
      <c r="R1764" s="57">
        <f t="shared" si="391"/>
        <v>2.1390384615384614</v>
      </c>
      <c r="S1764" s="61">
        <f t="shared" si="396"/>
        <v>0</v>
      </c>
      <c r="T1764" s="43"/>
    </row>
    <row r="1765" spans="1:20" s="22" customFormat="1" x14ac:dyDescent="0.25">
      <c r="A1765" s="43" t="s">
        <v>26</v>
      </c>
      <c r="B1765" s="44">
        <v>4</v>
      </c>
      <c r="C1765" s="44">
        <v>2005</v>
      </c>
      <c r="D1765" s="44" t="str">
        <f t="shared" si="392"/>
        <v>8X3X4/2005</v>
      </c>
      <c r="E1765" s="55">
        <v>222.46</v>
      </c>
      <c r="F1765" s="55">
        <v>4.8499999999999996</v>
      </c>
      <c r="G1765" s="59">
        <f t="shared" si="387"/>
        <v>9.0923999999999996</v>
      </c>
      <c r="H1765" s="59">
        <f t="shared" si="388"/>
        <v>19.503198000000001</v>
      </c>
      <c r="I1765" s="59">
        <f t="shared" si="389"/>
        <v>255.905598</v>
      </c>
      <c r="J1765" s="59">
        <f t="shared" si="385"/>
        <v>260.68289606395257</v>
      </c>
      <c r="K1765" s="59">
        <f t="shared" si="390"/>
        <v>4.7772980639525713</v>
      </c>
      <c r="L1765" s="60">
        <v>5.7500000000000002E-2</v>
      </c>
      <c r="M1765" s="59"/>
      <c r="N1765" s="59">
        <f>SUM(M$1656:M1765)</f>
        <v>0</v>
      </c>
      <c r="O1765" s="59">
        <f>SUM(K$1656:K1765)</f>
        <v>4720.2467664285823</v>
      </c>
      <c r="P1765" s="60">
        <v>4.0876874896983682E-2</v>
      </c>
      <c r="Q1765" s="59">
        <f t="shared" si="393"/>
        <v>4720.2467664285823</v>
      </c>
      <c r="R1765" s="57">
        <f t="shared" si="391"/>
        <v>2.1390384615384614</v>
      </c>
      <c r="S1765" s="61">
        <f t="shared" si="396"/>
        <v>0</v>
      </c>
      <c r="T1765" s="43"/>
    </row>
    <row r="1766" spans="1:20" s="22" customFormat="1" x14ac:dyDescent="0.25">
      <c r="A1766" s="43" t="s">
        <v>26</v>
      </c>
      <c r="B1766" s="44">
        <v>3</v>
      </c>
      <c r="C1766" s="44">
        <v>2005</v>
      </c>
      <c r="D1766" s="44" t="str">
        <f t="shared" si="392"/>
        <v>8X3X3/2005</v>
      </c>
      <c r="E1766" s="55">
        <v>222.46</v>
      </c>
      <c r="F1766" s="55">
        <v>4.8499999999999996</v>
      </c>
      <c r="G1766" s="59">
        <f t="shared" si="387"/>
        <v>9.0923999999999996</v>
      </c>
      <c r="H1766" s="59">
        <f t="shared" si="388"/>
        <v>19.503198000000001</v>
      </c>
      <c r="I1766" s="59">
        <f t="shared" si="389"/>
        <v>255.905598</v>
      </c>
      <c r="J1766" s="59">
        <f t="shared" si="385"/>
        <v>258.86657818163837</v>
      </c>
      <c r="K1766" s="59">
        <f t="shared" si="390"/>
        <v>2.9609801816383765</v>
      </c>
      <c r="L1766" s="60">
        <v>5.5800000000000002E-2</v>
      </c>
      <c r="M1766" s="59"/>
      <c r="N1766" s="59">
        <f>SUM(M$1656:M1766)</f>
        <v>0</v>
      </c>
      <c r="O1766" s="59">
        <f>SUM(K$1656:K1766)</f>
        <v>4723.207746610221</v>
      </c>
      <c r="P1766" s="60">
        <v>3.3624526124938187E-2</v>
      </c>
      <c r="Q1766" s="59">
        <f t="shared" si="393"/>
        <v>4723.207746610221</v>
      </c>
      <c r="R1766" s="57">
        <f t="shared" si="391"/>
        <v>2.1390384615384614</v>
      </c>
      <c r="S1766" s="61">
        <f t="shared" si="396"/>
        <v>0</v>
      </c>
      <c r="T1766" s="43"/>
    </row>
    <row r="1767" spans="1:20" s="22" customFormat="1" x14ac:dyDescent="0.25">
      <c r="A1767" s="43" t="s">
        <v>26</v>
      </c>
      <c r="B1767" s="44">
        <v>2</v>
      </c>
      <c r="C1767" s="44">
        <v>2005</v>
      </c>
      <c r="D1767" s="44" t="str">
        <f t="shared" si="392"/>
        <v>8X3X2/2005</v>
      </c>
      <c r="E1767" s="55">
        <v>222.46</v>
      </c>
      <c r="F1767" s="55">
        <v>4.8499999999999996</v>
      </c>
      <c r="G1767" s="59">
        <f t="shared" si="387"/>
        <v>9.0923999999999996</v>
      </c>
      <c r="H1767" s="59">
        <f t="shared" si="388"/>
        <v>19.503198000000001</v>
      </c>
      <c r="I1767" s="59">
        <f t="shared" si="389"/>
        <v>255.905598</v>
      </c>
      <c r="J1767" s="59">
        <f t="shared" si="385"/>
        <v>258.32993880731829</v>
      </c>
      <c r="K1767" s="59">
        <f t="shared" si="390"/>
        <v>2.4243408073182877</v>
      </c>
      <c r="L1767" s="60">
        <v>5.4900000000000004E-2</v>
      </c>
      <c r="M1767" s="59"/>
      <c r="N1767" s="59">
        <f>SUM(M$1656:M1767)</f>
        <v>0</v>
      </c>
      <c r="O1767" s="59">
        <f>SUM(K$1656:K1767)</f>
        <v>4725.632087417539</v>
      </c>
      <c r="P1767" s="60">
        <v>3.1481786715015656E-2</v>
      </c>
      <c r="Q1767" s="59">
        <f t="shared" si="393"/>
        <v>4725.632087417539</v>
      </c>
      <c r="R1767" s="57">
        <f t="shared" si="391"/>
        <v>2.1390384615384614</v>
      </c>
      <c r="S1767" s="61"/>
      <c r="T1767" s="43"/>
    </row>
    <row r="1768" spans="1:20" s="22" customFormat="1" x14ac:dyDescent="0.25">
      <c r="A1768" s="43" t="s">
        <v>26</v>
      </c>
      <c r="B1768" s="44">
        <v>1</v>
      </c>
      <c r="C1768" s="44">
        <v>2005</v>
      </c>
      <c r="D1768" s="44" t="str">
        <f t="shared" si="392"/>
        <v>8X3X1/2005</v>
      </c>
      <c r="E1768" s="55">
        <v>222.46</v>
      </c>
      <c r="F1768" s="55">
        <v>4.8499999999999996</v>
      </c>
      <c r="G1768" s="59">
        <f t="shared" si="387"/>
        <v>9.0923999999999996</v>
      </c>
      <c r="H1768" s="59">
        <f t="shared" si="388"/>
        <v>19.503198000000001</v>
      </c>
      <c r="I1768" s="59">
        <f t="shared" si="389"/>
        <v>255.905598</v>
      </c>
      <c r="J1768" s="59">
        <f t="shared" si="385"/>
        <v>258.6601784222845</v>
      </c>
      <c r="K1768" s="59">
        <f t="shared" si="390"/>
        <v>2.7545804222845049</v>
      </c>
      <c r="L1768" s="60">
        <v>5.2499999999999998E-2</v>
      </c>
      <c r="M1768" s="59"/>
      <c r="N1768" s="59">
        <f>SUM(M$1656:M1768)</f>
        <v>0</v>
      </c>
      <c r="O1768" s="59">
        <f>SUM(K$1656:K1768)</f>
        <v>4728.3866678398235</v>
      </c>
      <c r="P1768" s="60">
        <v>3.2800395582660291E-2</v>
      </c>
      <c r="Q1768" s="59">
        <f t="shared" si="393"/>
        <v>4728.3866678398235</v>
      </c>
      <c r="R1768" s="57">
        <f t="shared" si="391"/>
        <v>2.1390384615384614</v>
      </c>
      <c r="S1768" s="61">
        <f>R1768/R1769-1</f>
        <v>0</v>
      </c>
      <c r="T1768" s="43"/>
    </row>
    <row r="1769" spans="1:20" s="22" customFormat="1" x14ac:dyDescent="0.25">
      <c r="A1769" s="43" t="s">
        <v>26</v>
      </c>
      <c r="B1769" s="44">
        <v>12</v>
      </c>
      <c r="C1769" s="44">
        <v>2004</v>
      </c>
      <c r="D1769" s="44" t="str">
        <f t="shared" si="392"/>
        <v>8X3X12/2004</v>
      </c>
      <c r="E1769" s="55">
        <v>222.46</v>
      </c>
      <c r="F1769" s="55">
        <v>4.8499999999999996</v>
      </c>
      <c r="G1769" s="59">
        <f t="shared" si="387"/>
        <v>9.0923999999999996</v>
      </c>
      <c r="H1769" s="59">
        <f t="shared" si="388"/>
        <v>19.503198000000001</v>
      </c>
      <c r="I1769" s="59">
        <f t="shared" si="389"/>
        <v>255.905598</v>
      </c>
      <c r="J1769" s="59">
        <f t="shared" si="385"/>
        <v>262.21025428317131</v>
      </c>
      <c r="K1769" s="59">
        <f t="shared" si="390"/>
        <v>6.3046562831713118</v>
      </c>
      <c r="L1769" s="60">
        <v>5.1500000000000004E-2</v>
      </c>
      <c r="M1769" s="59"/>
      <c r="N1769" s="59">
        <f>SUM(M$1656:M1769)</f>
        <v>0</v>
      </c>
      <c r="O1769" s="59">
        <f>SUM(K$1656:K1769)</f>
        <v>4734.691324122995</v>
      </c>
      <c r="P1769" s="60">
        <v>4.697544090984012E-2</v>
      </c>
      <c r="Q1769" s="59">
        <f t="shared" si="393"/>
        <v>4734.691324122995</v>
      </c>
      <c r="R1769" s="57">
        <f t="shared" si="391"/>
        <v>2.1390384615384614</v>
      </c>
      <c r="S1769" s="61">
        <f t="shared" ref="S1769:S1776" si="397">R1769/R1770-1</f>
        <v>0</v>
      </c>
      <c r="T1769" s="43"/>
    </row>
    <row r="1770" spans="1:20" s="22" customFormat="1" x14ac:dyDescent="0.25">
      <c r="A1770" s="43" t="s">
        <v>26</v>
      </c>
      <c r="B1770" s="44">
        <v>11</v>
      </c>
      <c r="C1770" s="44">
        <v>2004</v>
      </c>
      <c r="D1770" s="44" t="str">
        <f t="shared" si="392"/>
        <v>8X3X11/2004</v>
      </c>
      <c r="E1770" s="55">
        <v>222.46</v>
      </c>
      <c r="F1770" s="55">
        <v>4.8499999999999996</v>
      </c>
      <c r="G1770" s="59">
        <f t="shared" si="387"/>
        <v>9.0923999999999996</v>
      </c>
      <c r="H1770" s="59">
        <f t="shared" si="388"/>
        <v>19.503198000000001</v>
      </c>
      <c r="I1770" s="59">
        <f t="shared" si="389"/>
        <v>255.905598</v>
      </c>
      <c r="J1770" s="59">
        <f t="shared" si="385"/>
        <v>264.23297192483932</v>
      </c>
      <c r="K1770" s="59">
        <f t="shared" si="390"/>
        <v>8.3273739248393213</v>
      </c>
      <c r="L1770" s="60">
        <v>4.9299999999999997E-2</v>
      </c>
      <c r="M1770" s="59"/>
      <c r="N1770" s="59">
        <f>SUM(M$1656:M1770)</f>
        <v>0</v>
      </c>
      <c r="O1770" s="59">
        <f>SUM(K$1656:K1770)</f>
        <v>4743.0186980478338</v>
      </c>
      <c r="P1770" s="60">
        <v>5.5051920224163504E-2</v>
      </c>
      <c r="Q1770" s="59">
        <f t="shared" si="393"/>
        <v>4743.0186980478338</v>
      </c>
      <c r="R1770" s="57">
        <f t="shared" si="391"/>
        <v>2.1390384615384614</v>
      </c>
      <c r="S1770" s="61">
        <f t="shared" si="397"/>
        <v>0</v>
      </c>
      <c r="T1770" s="43"/>
    </row>
    <row r="1771" spans="1:20" s="22" customFormat="1" x14ac:dyDescent="0.25">
      <c r="A1771" s="43" t="s">
        <v>26</v>
      </c>
      <c r="B1771" s="44">
        <v>10</v>
      </c>
      <c r="C1771" s="44">
        <v>2004</v>
      </c>
      <c r="D1771" s="44" t="str">
        <f t="shared" si="392"/>
        <v>8X3X10/2004</v>
      </c>
      <c r="E1771" s="55">
        <v>222.46</v>
      </c>
      <c r="F1771" s="55">
        <v>4.8499999999999996</v>
      </c>
      <c r="G1771" s="59">
        <f t="shared" si="387"/>
        <v>9.0923999999999996</v>
      </c>
      <c r="H1771" s="59">
        <f t="shared" si="388"/>
        <v>19.503198000000001</v>
      </c>
      <c r="I1771" s="59">
        <f t="shared" si="389"/>
        <v>255.905598</v>
      </c>
      <c r="J1771" s="59">
        <f t="shared" si="385"/>
        <v>253.58274434217901</v>
      </c>
      <c r="K1771" s="59">
        <f t="shared" si="390"/>
        <v>-2.3228536578209855</v>
      </c>
      <c r="L1771" s="60">
        <v>4.7500000000000001E-2</v>
      </c>
      <c r="M1771" s="59"/>
      <c r="N1771" s="59">
        <f>SUM(M$1656:M1771)</f>
        <v>0</v>
      </c>
      <c r="O1771" s="59">
        <f>SUM(K$1656:K1771)</f>
        <v>4740.695844390013</v>
      </c>
      <c r="P1771" s="60">
        <v>1.2526784242624031E-2</v>
      </c>
      <c r="Q1771" s="59">
        <f t="shared" si="393"/>
        <v>4740.695844390013</v>
      </c>
      <c r="R1771" s="57">
        <f t="shared" si="391"/>
        <v>2.1390384615384614</v>
      </c>
      <c r="S1771" s="61">
        <f t="shared" si="397"/>
        <v>0</v>
      </c>
      <c r="T1771" s="43"/>
    </row>
    <row r="1772" spans="1:20" s="22" customFormat="1" x14ac:dyDescent="0.25">
      <c r="A1772" s="43" t="s">
        <v>26</v>
      </c>
      <c r="B1772" s="44">
        <v>9</v>
      </c>
      <c r="C1772" s="44">
        <v>2004</v>
      </c>
      <c r="D1772" s="44" t="str">
        <f t="shared" si="392"/>
        <v>8X3X9/2004</v>
      </c>
      <c r="E1772" s="55">
        <v>222.46</v>
      </c>
      <c r="F1772" s="55">
        <v>4.8499999999999996</v>
      </c>
      <c r="G1772" s="59">
        <f t="shared" si="387"/>
        <v>9.0923999999999996</v>
      </c>
      <c r="H1772" s="59">
        <f t="shared" si="388"/>
        <v>19.503198000000001</v>
      </c>
      <c r="I1772" s="59">
        <f t="shared" si="389"/>
        <v>255.905598</v>
      </c>
      <c r="J1772" s="59">
        <f t="shared" si="385"/>
        <v>257.091540251195</v>
      </c>
      <c r="K1772" s="59">
        <f t="shared" si="390"/>
        <v>1.1859422511950015</v>
      </c>
      <c r="L1772" s="60">
        <v>4.58E-2</v>
      </c>
      <c r="M1772" s="59"/>
      <c r="N1772" s="59">
        <f>SUM(M$1656:M1772)</f>
        <v>0</v>
      </c>
      <c r="O1772" s="59">
        <f>SUM(K$1656:K1772)</f>
        <v>4741.8817866412082</v>
      </c>
      <c r="P1772" s="60">
        <v>2.6537003461348279E-2</v>
      </c>
      <c r="Q1772" s="59">
        <f t="shared" si="393"/>
        <v>4741.8817866412082</v>
      </c>
      <c r="R1772" s="57">
        <f t="shared" si="391"/>
        <v>2.1390384615384614</v>
      </c>
      <c r="S1772" s="61">
        <f t="shared" si="397"/>
        <v>0</v>
      </c>
      <c r="T1772" s="43"/>
    </row>
    <row r="1773" spans="1:20" s="22" customFormat="1" x14ac:dyDescent="0.25">
      <c r="A1773" s="43" t="s">
        <v>26</v>
      </c>
      <c r="B1773" s="44">
        <v>8</v>
      </c>
      <c r="C1773" s="44">
        <v>2004</v>
      </c>
      <c r="D1773" s="44" t="str">
        <f t="shared" si="392"/>
        <v>8X3X8/2004</v>
      </c>
      <c r="E1773" s="55">
        <v>222.46</v>
      </c>
      <c r="F1773" s="55">
        <v>4.8499999999999996</v>
      </c>
      <c r="G1773" s="59">
        <f t="shared" si="387"/>
        <v>9.0923999999999996</v>
      </c>
      <c r="H1773" s="59">
        <f t="shared" si="388"/>
        <v>19.503198000000001</v>
      </c>
      <c r="I1773" s="59">
        <f t="shared" si="389"/>
        <v>255.905598</v>
      </c>
      <c r="J1773" s="59">
        <f t="shared" si="385"/>
        <v>256.05954145442564</v>
      </c>
      <c r="K1773" s="59">
        <f t="shared" si="390"/>
        <v>0.15394345442564372</v>
      </c>
      <c r="L1773" s="60">
        <v>4.4299999999999999E-2</v>
      </c>
      <c r="M1773" s="59"/>
      <c r="N1773" s="59">
        <f>SUM(M$1656:M1773)</f>
        <v>0</v>
      </c>
      <c r="O1773" s="59">
        <f>SUM(K$1656:K1773)</f>
        <v>4742.0357300956339</v>
      </c>
      <c r="P1773" s="60">
        <v>2.2416350749958795E-2</v>
      </c>
      <c r="Q1773" s="59">
        <f t="shared" si="393"/>
        <v>4742.0357300956339</v>
      </c>
      <c r="R1773" s="57">
        <f t="shared" si="391"/>
        <v>2.1390384615384614</v>
      </c>
      <c r="S1773" s="61">
        <f t="shared" si="397"/>
        <v>-0.10744663777884778</v>
      </c>
      <c r="T1773" s="43"/>
    </row>
    <row r="1774" spans="1:20" s="22" customFormat="1" x14ac:dyDescent="0.25">
      <c r="A1774" s="43" t="s">
        <v>27</v>
      </c>
      <c r="B1774" s="44">
        <v>5</v>
      </c>
      <c r="C1774" s="44">
        <v>2014</v>
      </c>
      <c r="D1774" s="44" t="str">
        <f t="shared" si="392"/>
        <v>8X4X5/2014</v>
      </c>
      <c r="E1774" s="55">
        <v>332.32</v>
      </c>
      <c r="F1774" s="55">
        <v>6.44</v>
      </c>
      <c r="G1774" s="59">
        <f t="shared" si="387"/>
        <v>13.5504</v>
      </c>
      <c r="H1774" s="59">
        <f t="shared" si="388"/>
        <v>29.065608000000001</v>
      </c>
      <c r="I1774" s="59">
        <f t="shared" si="389"/>
        <v>381.37600800000001</v>
      </c>
      <c r="J1774" s="59">
        <f t="shared" si="385"/>
        <v>499.94924983352877</v>
      </c>
      <c r="K1774" s="59">
        <f t="shared" si="390"/>
        <v>118.57324183352875</v>
      </c>
      <c r="L1774" s="60">
        <v>3.2500000000000001E-2</v>
      </c>
      <c r="M1774" s="59"/>
      <c r="N1774" s="59">
        <f>SUM(M$1774:M1774)</f>
        <v>0</v>
      </c>
      <c r="O1774" s="59">
        <f>SUM(K$1774:K1774)</f>
        <v>118.57324183352875</v>
      </c>
      <c r="P1774" s="60">
        <v>0.3363130128956624</v>
      </c>
      <c r="Q1774" s="59">
        <f t="shared" si="393"/>
        <v>118.57324183352875</v>
      </c>
      <c r="R1774" s="57">
        <f t="shared" si="391"/>
        <v>2.3965384615384617</v>
      </c>
      <c r="S1774" s="61">
        <f t="shared" si="397"/>
        <v>0</v>
      </c>
      <c r="T1774" s="43"/>
    </row>
    <row r="1775" spans="1:20" s="22" customFormat="1" x14ac:dyDescent="0.25">
      <c r="A1775" s="43" t="s">
        <v>27</v>
      </c>
      <c r="B1775" s="44">
        <v>4</v>
      </c>
      <c r="C1775" s="44">
        <v>2014</v>
      </c>
      <c r="D1775" s="44" t="str">
        <f t="shared" si="392"/>
        <v>8X4X4/2014</v>
      </c>
      <c r="E1775" s="55">
        <v>332.32</v>
      </c>
      <c r="F1775" s="55">
        <v>6.44</v>
      </c>
      <c r="G1775" s="59">
        <f t="shared" si="387"/>
        <v>13.5504</v>
      </c>
      <c r="H1775" s="59">
        <f t="shared" si="388"/>
        <v>29.065608000000001</v>
      </c>
      <c r="I1775" s="59">
        <f t="shared" si="389"/>
        <v>381.37600800000001</v>
      </c>
      <c r="J1775" s="59">
        <f t="shared" si="385"/>
        <v>499.62029978429075</v>
      </c>
      <c r="K1775" s="59">
        <f t="shared" si="390"/>
        <v>118.24429178429074</v>
      </c>
      <c r="L1775" s="60">
        <v>3.2500000000000001E-2</v>
      </c>
      <c r="M1775" s="59"/>
      <c r="N1775" s="59">
        <f>SUM(M$1774:M1775)</f>
        <v>0</v>
      </c>
      <c r="O1775" s="59">
        <f>SUM(K$1774:K1775)</f>
        <v>236.81753361781949</v>
      </c>
      <c r="P1775" s="60">
        <v>0.33543376318874563</v>
      </c>
      <c r="Q1775" s="59">
        <f t="shared" si="393"/>
        <v>236.81753361781949</v>
      </c>
      <c r="R1775" s="57">
        <f t="shared" si="391"/>
        <v>2.3965384615384617</v>
      </c>
      <c r="S1775" s="61">
        <f t="shared" si="397"/>
        <v>0</v>
      </c>
      <c r="T1775" s="43"/>
    </row>
    <row r="1776" spans="1:20" s="22" customFormat="1" x14ac:dyDescent="0.25">
      <c r="A1776" s="43" t="s">
        <v>27</v>
      </c>
      <c r="B1776" s="44">
        <v>3</v>
      </c>
      <c r="C1776" s="44">
        <v>2014</v>
      </c>
      <c r="D1776" s="44" t="str">
        <f t="shared" si="392"/>
        <v>8X4X3/2014</v>
      </c>
      <c r="E1776" s="55">
        <v>332.32</v>
      </c>
      <c r="F1776" s="55">
        <v>6.44</v>
      </c>
      <c r="G1776" s="59">
        <f t="shared" si="387"/>
        <v>13.5504</v>
      </c>
      <c r="H1776" s="59">
        <f t="shared" si="388"/>
        <v>29.065608000000001</v>
      </c>
      <c r="I1776" s="59">
        <f t="shared" si="389"/>
        <v>381.37600800000001</v>
      </c>
      <c r="J1776" s="59">
        <f t="shared" si="385"/>
        <v>496.93387438218053</v>
      </c>
      <c r="K1776" s="59">
        <f t="shared" si="390"/>
        <v>115.55786638218052</v>
      </c>
      <c r="L1776" s="60">
        <v>3.2500000000000001E-2</v>
      </c>
      <c r="M1776" s="59"/>
      <c r="N1776" s="59">
        <f>SUM(M$1774:M1776)</f>
        <v>0</v>
      </c>
      <c r="O1776" s="59">
        <f>SUM(K$1774:K1776)</f>
        <v>352.37540000000001</v>
      </c>
      <c r="P1776" s="60">
        <v>0.32825322391559203</v>
      </c>
      <c r="Q1776" s="59">
        <f t="shared" si="393"/>
        <v>352.37540000000001</v>
      </c>
      <c r="R1776" s="57">
        <f t="shared" si="391"/>
        <v>2.3965384615384617</v>
      </c>
      <c r="S1776" s="61">
        <f t="shared" si="397"/>
        <v>0</v>
      </c>
      <c r="T1776" s="43"/>
    </row>
    <row r="1777" spans="1:20" s="22" customFormat="1" x14ac:dyDescent="0.25">
      <c r="A1777" s="43" t="s">
        <v>27</v>
      </c>
      <c r="B1777" s="44">
        <v>2</v>
      </c>
      <c r="C1777" s="44">
        <v>2014</v>
      </c>
      <c r="D1777" s="44" t="str">
        <f t="shared" si="392"/>
        <v>8X4X2/2014</v>
      </c>
      <c r="E1777" s="55">
        <v>332.32</v>
      </c>
      <c r="F1777" s="55">
        <v>6.44</v>
      </c>
      <c r="G1777" s="59">
        <f t="shared" si="387"/>
        <v>13.5504</v>
      </c>
      <c r="H1777" s="59">
        <f t="shared" si="388"/>
        <v>29.065608000000001</v>
      </c>
      <c r="I1777" s="59">
        <f t="shared" si="389"/>
        <v>381.37600800000001</v>
      </c>
      <c r="J1777" s="59">
        <f t="shared" si="385"/>
        <v>496.65974934114882</v>
      </c>
      <c r="K1777" s="59">
        <f t="shared" si="390"/>
        <v>115.28374134114881</v>
      </c>
      <c r="L1777" s="60">
        <v>3.2500000000000001E-2</v>
      </c>
      <c r="M1777" s="59"/>
      <c r="N1777" s="59">
        <f>SUM(M$1774:M1777)</f>
        <v>0</v>
      </c>
      <c r="O1777" s="59">
        <f>SUM(K$1774:K1777)</f>
        <v>467.65914134114882</v>
      </c>
      <c r="P1777" s="60">
        <v>0.32752051582649477</v>
      </c>
      <c r="Q1777" s="59">
        <f t="shared" si="393"/>
        <v>467.65914134114882</v>
      </c>
      <c r="R1777" s="57">
        <f t="shared" si="391"/>
        <v>2.3965384615384617</v>
      </c>
      <c r="S1777" s="61"/>
      <c r="T1777" s="43"/>
    </row>
    <row r="1778" spans="1:20" s="22" customFormat="1" x14ac:dyDescent="0.25">
      <c r="A1778" s="43" t="s">
        <v>27</v>
      </c>
      <c r="B1778" s="44">
        <v>1</v>
      </c>
      <c r="C1778" s="44">
        <v>2014</v>
      </c>
      <c r="D1778" s="44" t="str">
        <f t="shared" si="392"/>
        <v>8X4X1/2014</v>
      </c>
      <c r="E1778" s="55">
        <v>332.32</v>
      </c>
      <c r="F1778" s="55">
        <v>6.44</v>
      </c>
      <c r="G1778" s="59">
        <f t="shared" si="387"/>
        <v>13.5504</v>
      </c>
      <c r="H1778" s="59">
        <f t="shared" si="388"/>
        <v>29.065608000000001</v>
      </c>
      <c r="I1778" s="59">
        <f t="shared" si="389"/>
        <v>381.37600800000001</v>
      </c>
      <c r="J1778" s="59">
        <f t="shared" si="385"/>
        <v>495.28912413599068</v>
      </c>
      <c r="K1778" s="59">
        <f t="shared" si="390"/>
        <v>113.91311613599066</v>
      </c>
      <c r="L1778" s="60">
        <v>3.2500000000000001E-2</v>
      </c>
      <c r="M1778" s="59"/>
      <c r="N1778" s="59">
        <f>SUM(M$1774:M1778)</f>
        <v>0</v>
      </c>
      <c r="O1778" s="59">
        <f>SUM(K$1774:K1778)</f>
        <v>581.57225747713949</v>
      </c>
      <c r="P1778" s="60">
        <v>0.32385697538100827</v>
      </c>
      <c r="Q1778" s="59">
        <f t="shared" si="393"/>
        <v>581.57225747713949</v>
      </c>
      <c r="R1778" s="57">
        <f t="shared" si="391"/>
        <v>2.3965384615384617</v>
      </c>
      <c r="S1778" s="61">
        <f>R1778/R1779-1</f>
        <v>0</v>
      </c>
      <c r="T1778" s="43"/>
    </row>
    <row r="1779" spans="1:20" s="22" customFormat="1" x14ac:dyDescent="0.25">
      <c r="A1779" s="43" t="s">
        <v>27</v>
      </c>
      <c r="B1779" s="44">
        <v>12</v>
      </c>
      <c r="C1779" s="44">
        <v>2013</v>
      </c>
      <c r="D1779" s="44" t="str">
        <f t="shared" si="392"/>
        <v>8X4X12/2013</v>
      </c>
      <c r="E1779" s="55">
        <v>332.32</v>
      </c>
      <c r="F1779" s="55">
        <v>6.44</v>
      </c>
      <c r="G1779" s="59">
        <f t="shared" si="387"/>
        <v>13.5504</v>
      </c>
      <c r="H1779" s="59">
        <f t="shared" si="388"/>
        <v>29.065608000000001</v>
      </c>
      <c r="I1779" s="59">
        <f t="shared" si="389"/>
        <v>381.37600800000001</v>
      </c>
      <c r="J1779" s="59">
        <f t="shared" si="385"/>
        <v>496.38562430011729</v>
      </c>
      <c r="K1779" s="59">
        <f t="shared" si="390"/>
        <v>115.00961630011727</v>
      </c>
      <c r="L1779" s="60">
        <v>3.2500000000000001E-2</v>
      </c>
      <c r="M1779" s="59"/>
      <c r="N1779" s="59">
        <f>SUM(M$1774:M1779)</f>
        <v>0</v>
      </c>
      <c r="O1779" s="59">
        <f>SUM(K$1774:K1779)</f>
        <v>696.58187377725676</v>
      </c>
      <c r="P1779" s="60">
        <v>0.32678780773739746</v>
      </c>
      <c r="Q1779" s="59">
        <f t="shared" si="393"/>
        <v>696.58187377725676</v>
      </c>
      <c r="R1779" s="57">
        <f t="shared" si="391"/>
        <v>2.3965384615384617</v>
      </c>
      <c r="S1779" s="61">
        <f t="shared" ref="S1779:S1786" si="398">R1779/R1780-1</f>
        <v>0</v>
      </c>
      <c r="T1779" s="43"/>
    </row>
    <row r="1780" spans="1:20" s="22" customFormat="1" x14ac:dyDescent="0.25">
      <c r="A1780" s="43" t="s">
        <v>27</v>
      </c>
      <c r="B1780" s="44">
        <v>11</v>
      </c>
      <c r="C1780" s="44">
        <v>2013</v>
      </c>
      <c r="D1780" s="44" t="str">
        <f t="shared" si="392"/>
        <v>8X4X11/2013</v>
      </c>
      <c r="E1780" s="55">
        <v>332.32</v>
      </c>
      <c r="F1780" s="55">
        <v>6.44</v>
      </c>
      <c r="G1780" s="59">
        <f t="shared" si="387"/>
        <v>13.5504</v>
      </c>
      <c r="H1780" s="59">
        <f t="shared" si="388"/>
        <v>29.065608000000001</v>
      </c>
      <c r="I1780" s="59">
        <f t="shared" si="389"/>
        <v>381.37600800000001</v>
      </c>
      <c r="J1780" s="59">
        <f t="shared" si="385"/>
        <v>498.85274966940216</v>
      </c>
      <c r="K1780" s="59">
        <f t="shared" si="390"/>
        <v>117.47674166940214</v>
      </c>
      <c r="L1780" s="60">
        <v>3.2500000000000001E-2</v>
      </c>
      <c r="M1780" s="59"/>
      <c r="N1780" s="59">
        <f>SUM(M$1774:M1780)</f>
        <v>0</v>
      </c>
      <c r="O1780" s="59">
        <f>SUM(K$1774:K1780)</f>
        <v>814.05861544665891</v>
      </c>
      <c r="P1780" s="60">
        <v>0.33338218053927315</v>
      </c>
      <c r="Q1780" s="59">
        <f t="shared" si="393"/>
        <v>814.05861544665891</v>
      </c>
      <c r="R1780" s="57">
        <f t="shared" si="391"/>
        <v>2.3965384615384617</v>
      </c>
      <c r="S1780" s="61">
        <f t="shared" si="398"/>
        <v>0</v>
      </c>
      <c r="T1780" s="43"/>
    </row>
    <row r="1781" spans="1:20" s="22" customFormat="1" x14ac:dyDescent="0.25">
      <c r="A1781" s="43" t="s">
        <v>27</v>
      </c>
      <c r="B1781" s="44">
        <v>10</v>
      </c>
      <c r="C1781" s="44">
        <v>2013</v>
      </c>
      <c r="D1781" s="44" t="str">
        <f t="shared" si="392"/>
        <v>8X4X10/2013</v>
      </c>
      <c r="E1781" s="55">
        <v>332.32</v>
      </c>
      <c r="F1781" s="55">
        <v>6.44</v>
      </c>
      <c r="G1781" s="59">
        <f t="shared" si="387"/>
        <v>13.5504</v>
      </c>
      <c r="H1781" s="59">
        <f t="shared" si="388"/>
        <v>29.065608000000001</v>
      </c>
      <c r="I1781" s="59">
        <f t="shared" si="389"/>
        <v>381.37600800000001</v>
      </c>
      <c r="J1781" s="59">
        <f t="shared" si="385"/>
        <v>496.93387438218053</v>
      </c>
      <c r="K1781" s="59">
        <f t="shared" si="390"/>
        <v>115.55786638218052</v>
      </c>
      <c r="L1781" s="60">
        <v>3.2500000000000001E-2</v>
      </c>
      <c r="M1781" s="59"/>
      <c r="N1781" s="59">
        <f>SUM(M$1774:M1781)</f>
        <v>0</v>
      </c>
      <c r="O1781" s="59">
        <f>SUM(K$1774:K1781)</f>
        <v>929.61648182883937</v>
      </c>
      <c r="P1781" s="60">
        <v>0.32825322391559203</v>
      </c>
      <c r="Q1781" s="59">
        <f t="shared" si="393"/>
        <v>929.61648182883937</v>
      </c>
      <c r="R1781" s="57">
        <f t="shared" si="391"/>
        <v>2.3965384615384617</v>
      </c>
      <c r="S1781" s="61">
        <f t="shared" si="398"/>
        <v>3.2883694908932615E-2</v>
      </c>
      <c r="T1781" s="43"/>
    </row>
    <row r="1782" spans="1:20" s="22" customFormat="1" x14ac:dyDescent="0.25">
      <c r="A1782" s="43" t="s">
        <v>27</v>
      </c>
      <c r="B1782" s="44">
        <v>9</v>
      </c>
      <c r="C1782" s="44">
        <v>2013</v>
      </c>
      <c r="D1782" s="44" t="str">
        <f t="shared" si="392"/>
        <v>8X4X9/2013</v>
      </c>
      <c r="E1782" s="55">
        <v>321.74</v>
      </c>
      <c r="F1782" s="55">
        <v>6.44</v>
      </c>
      <c r="G1782" s="59">
        <f t="shared" si="387"/>
        <v>13.1272</v>
      </c>
      <c r="H1782" s="59">
        <f t="shared" si="388"/>
        <v>28.157844000000004</v>
      </c>
      <c r="I1782" s="59">
        <f t="shared" si="389"/>
        <v>369.46504400000003</v>
      </c>
      <c r="J1782" s="59">
        <f t="shared" si="385"/>
        <v>481.08892861156528</v>
      </c>
      <c r="K1782" s="59">
        <f t="shared" si="390"/>
        <v>111.62388461156524</v>
      </c>
      <c r="L1782" s="60">
        <v>3.2500000000000001E-2</v>
      </c>
      <c r="M1782" s="59"/>
      <c r="N1782" s="59">
        <f>SUM(M$1774:M1782)</f>
        <v>0</v>
      </c>
      <c r="O1782" s="59">
        <f>SUM(K$1774:K1782)</f>
        <v>1041.2403664404046</v>
      </c>
      <c r="P1782" s="60">
        <v>0.3281864971238268</v>
      </c>
      <c r="Q1782" s="59">
        <f t="shared" si="393"/>
        <v>1041.2403664404046</v>
      </c>
      <c r="R1782" s="57">
        <f t="shared" si="391"/>
        <v>2.320240384615385</v>
      </c>
      <c r="S1782" s="61">
        <f t="shared" si="398"/>
        <v>0</v>
      </c>
      <c r="T1782" s="43"/>
    </row>
    <row r="1783" spans="1:20" s="22" customFormat="1" x14ac:dyDescent="0.25">
      <c r="A1783" s="43" t="s">
        <v>27</v>
      </c>
      <c r="B1783" s="44">
        <v>8</v>
      </c>
      <c r="C1783" s="44">
        <v>2013</v>
      </c>
      <c r="D1783" s="44" t="str">
        <f t="shared" si="392"/>
        <v>8X4X8/2013</v>
      </c>
      <c r="E1783" s="55">
        <v>321.74</v>
      </c>
      <c r="F1783" s="55">
        <v>6.44</v>
      </c>
      <c r="G1783" s="59">
        <f t="shared" si="387"/>
        <v>13.1272</v>
      </c>
      <c r="H1783" s="59">
        <f t="shared" si="388"/>
        <v>28.157844000000004</v>
      </c>
      <c r="I1783" s="59">
        <f t="shared" si="389"/>
        <v>369.46504400000003</v>
      </c>
      <c r="J1783" s="59">
        <f t="shared" si="385"/>
        <v>468.8615715246745</v>
      </c>
      <c r="K1783" s="59">
        <f t="shared" si="390"/>
        <v>99.396527524674468</v>
      </c>
      <c r="L1783" s="60">
        <v>3.2500000000000001E-2</v>
      </c>
      <c r="M1783" s="59"/>
      <c r="N1783" s="59">
        <f>SUM(M$1774:M1783)</f>
        <v>0</v>
      </c>
      <c r="O1783" s="59">
        <f>SUM(K$1774:K1783)</f>
        <v>1140.636893965079</v>
      </c>
      <c r="P1783" s="60">
        <v>0.29442930669088707</v>
      </c>
      <c r="Q1783" s="59">
        <f t="shared" si="393"/>
        <v>1140.636893965079</v>
      </c>
      <c r="R1783" s="57">
        <f t="shared" si="391"/>
        <v>2.320240384615385</v>
      </c>
      <c r="S1783" s="61">
        <f t="shared" si="398"/>
        <v>0</v>
      </c>
      <c r="T1783" s="43"/>
    </row>
    <row r="1784" spans="1:20" s="22" customFormat="1" x14ac:dyDescent="0.25">
      <c r="A1784" s="43" t="s">
        <v>27</v>
      </c>
      <c r="B1784" s="44">
        <v>7</v>
      </c>
      <c r="C1784" s="44">
        <v>2013</v>
      </c>
      <c r="D1784" s="44" t="str">
        <f t="shared" si="392"/>
        <v>8X4X7/2013</v>
      </c>
      <c r="E1784" s="55">
        <v>321.74</v>
      </c>
      <c r="F1784" s="55">
        <v>6.44</v>
      </c>
      <c r="G1784" s="59">
        <f t="shared" si="387"/>
        <v>13.1272</v>
      </c>
      <c r="H1784" s="59">
        <f t="shared" si="388"/>
        <v>28.157844000000004</v>
      </c>
      <c r="I1784" s="59">
        <f t="shared" si="389"/>
        <v>369.46504400000003</v>
      </c>
      <c r="J1784" s="59">
        <f t="shared" si="385"/>
        <v>469.57437709476233</v>
      </c>
      <c r="K1784" s="59">
        <f t="shared" si="390"/>
        <v>100.10933309476229</v>
      </c>
      <c r="L1784" s="60">
        <v>3.2500000000000001E-2</v>
      </c>
      <c r="M1784" s="59"/>
      <c r="N1784" s="59">
        <f>SUM(M$1774:M1784)</f>
        <v>0</v>
      </c>
      <c r="O1784" s="59">
        <f>SUM(K$1774:K1784)</f>
        <v>1240.7462270598412</v>
      </c>
      <c r="P1784" s="60">
        <v>0.2963972146533454</v>
      </c>
      <c r="Q1784" s="59">
        <f t="shared" si="393"/>
        <v>1240.7462270598412</v>
      </c>
      <c r="R1784" s="57">
        <f t="shared" si="391"/>
        <v>2.320240384615385</v>
      </c>
      <c r="S1784" s="61">
        <f t="shared" si="398"/>
        <v>0</v>
      </c>
      <c r="T1784" s="43"/>
    </row>
    <row r="1785" spans="1:20" s="22" customFormat="1" x14ac:dyDescent="0.25">
      <c r="A1785" s="43" t="s">
        <v>27</v>
      </c>
      <c r="B1785" s="44">
        <v>6</v>
      </c>
      <c r="C1785" s="44">
        <v>2013</v>
      </c>
      <c r="D1785" s="44" t="str">
        <f t="shared" si="392"/>
        <v>8X4X6/2013</v>
      </c>
      <c r="E1785" s="55">
        <v>321.74</v>
      </c>
      <c r="F1785" s="55">
        <v>6.44</v>
      </c>
      <c r="G1785" s="59">
        <f t="shared" si="387"/>
        <v>13.1272</v>
      </c>
      <c r="H1785" s="59">
        <f t="shared" si="388"/>
        <v>28.157844000000004</v>
      </c>
      <c r="I1785" s="59">
        <f t="shared" si="389"/>
        <v>369.46504400000003</v>
      </c>
      <c r="J1785" s="59">
        <f t="shared" si="385"/>
        <v>471.87728739812292</v>
      </c>
      <c r="K1785" s="59">
        <f t="shared" si="390"/>
        <v>102.41224339812288</v>
      </c>
      <c r="L1785" s="60">
        <v>3.2500000000000001E-2</v>
      </c>
      <c r="M1785" s="59"/>
      <c r="N1785" s="59">
        <f>SUM(M$1774:M1785)</f>
        <v>0</v>
      </c>
      <c r="O1785" s="59">
        <f>SUM(K$1774:K1785)</f>
        <v>1343.1584704579641</v>
      </c>
      <c r="P1785" s="60">
        <v>0.30275507114744171</v>
      </c>
      <c r="Q1785" s="59">
        <f t="shared" si="393"/>
        <v>1343.1584704579641</v>
      </c>
      <c r="R1785" s="57">
        <f t="shared" si="391"/>
        <v>2.320240384615385</v>
      </c>
      <c r="S1785" s="61">
        <f t="shared" si="398"/>
        <v>0</v>
      </c>
      <c r="T1785" s="43"/>
    </row>
    <row r="1786" spans="1:20" s="22" customFormat="1" x14ac:dyDescent="0.25">
      <c r="A1786" s="43" t="s">
        <v>27</v>
      </c>
      <c r="B1786" s="44">
        <v>5</v>
      </c>
      <c r="C1786" s="44">
        <v>2013</v>
      </c>
      <c r="D1786" s="44" t="str">
        <f t="shared" si="392"/>
        <v>8X4X5/2013</v>
      </c>
      <c r="E1786" s="55">
        <v>321.74</v>
      </c>
      <c r="F1786" s="55">
        <v>6.44</v>
      </c>
      <c r="G1786" s="59">
        <f t="shared" si="387"/>
        <v>13.1272</v>
      </c>
      <c r="H1786" s="59">
        <f t="shared" si="388"/>
        <v>28.157844000000004</v>
      </c>
      <c r="I1786" s="59">
        <f t="shared" si="389"/>
        <v>369.46504400000003</v>
      </c>
      <c r="J1786" s="59">
        <f t="shared" si="385"/>
        <v>475.16715926006663</v>
      </c>
      <c r="K1786" s="59">
        <f t="shared" si="390"/>
        <v>105.70211526006659</v>
      </c>
      <c r="L1786" s="60">
        <v>3.2500000000000001E-2</v>
      </c>
      <c r="M1786" s="59"/>
      <c r="N1786" s="59">
        <f>SUM(M$1774:M1786)</f>
        <v>0</v>
      </c>
      <c r="O1786" s="59">
        <f>SUM(K$1774:K1786)</f>
        <v>1448.8605857180307</v>
      </c>
      <c r="P1786" s="60">
        <v>0.31183772328186499</v>
      </c>
      <c r="Q1786" s="59">
        <f t="shared" si="393"/>
        <v>1448.8605857180307</v>
      </c>
      <c r="R1786" s="57">
        <f t="shared" si="391"/>
        <v>2.320240384615385</v>
      </c>
      <c r="S1786" s="61">
        <f t="shared" si="398"/>
        <v>0</v>
      </c>
      <c r="T1786" s="43"/>
    </row>
    <row r="1787" spans="1:20" s="22" customFormat="1" x14ac:dyDescent="0.25">
      <c r="A1787" s="43" t="s">
        <v>27</v>
      </c>
      <c r="B1787" s="44">
        <v>4</v>
      </c>
      <c r="C1787" s="44">
        <v>2013</v>
      </c>
      <c r="D1787" s="44" t="str">
        <f t="shared" si="392"/>
        <v>8X4X4/2013</v>
      </c>
      <c r="E1787" s="55">
        <v>321.74</v>
      </c>
      <c r="F1787" s="55">
        <v>6.44</v>
      </c>
      <c r="G1787" s="59">
        <f t="shared" si="387"/>
        <v>13.1272</v>
      </c>
      <c r="H1787" s="59">
        <f t="shared" si="388"/>
        <v>28.157844000000004</v>
      </c>
      <c r="I1787" s="59">
        <f t="shared" si="389"/>
        <v>369.46504400000003</v>
      </c>
      <c r="J1787" s="59">
        <f t="shared" si="385"/>
        <v>475.66064003935821</v>
      </c>
      <c r="K1787" s="59">
        <f t="shared" si="390"/>
        <v>106.19559603935818</v>
      </c>
      <c r="L1787" s="60">
        <v>3.2500000000000001E-2</v>
      </c>
      <c r="M1787" s="59"/>
      <c r="N1787" s="59">
        <f>SUM(M$1774:M1787)</f>
        <v>0</v>
      </c>
      <c r="O1787" s="59">
        <f>SUM(K$1774:K1787)</f>
        <v>1555.0561817573889</v>
      </c>
      <c r="P1787" s="60">
        <v>0.31320012110202849</v>
      </c>
      <c r="Q1787" s="59">
        <f t="shared" si="393"/>
        <v>1555.0561817573889</v>
      </c>
      <c r="R1787" s="57">
        <f t="shared" si="391"/>
        <v>2.320240384615385</v>
      </c>
      <c r="S1787" s="61"/>
      <c r="T1787" s="43"/>
    </row>
    <row r="1788" spans="1:20" s="22" customFormat="1" x14ac:dyDescent="0.25">
      <c r="A1788" s="43" t="s">
        <v>27</v>
      </c>
      <c r="B1788" s="44">
        <v>3</v>
      </c>
      <c r="C1788" s="44">
        <v>2013</v>
      </c>
      <c r="D1788" s="44" t="str">
        <f t="shared" si="392"/>
        <v>8X4X3/2013</v>
      </c>
      <c r="E1788" s="55">
        <v>321.74</v>
      </c>
      <c r="F1788" s="55">
        <v>6.44</v>
      </c>
      <c r="G1788" s="59">
        <f t="shared" si="387"/>
        <v>13.1272</v>
      </c>
      <c r="H1788" s="59">
        <f t="shared" si="388"/>
        <v>28.157844000000004</v>
      </c>
      <c r="I1788" s="59">
        <f t="shared" si="389"/>
        <v>369.46504400000003</v>
      </c>
      <c r="J1788" s="59">
        <f t="shared" si="385"/>
        <v>470.23235146715109</v>
      </c>
      <c r="K1788" s="59">
        <f t="shared" si="390"/>
        <v>100.76730746715106</v>
      </c>
      <c r="L1788" s="60">
        <v>3.2500000000000001E-2</v>
      </c>
      <c r="M1788" s="59"/>
      <c r="N1788" s="59">
        <f>SUM(M$1774:M1788)</f>
        <v>0</v>
      </c>
      <c r="O1788" s="59">
        <f>SUM(K$1774:K1788)</f>
        <v>1655.82348922454</v>
      </c>
      <c r="P1788" s="60">
        <v>0.29821374508023007</v>
      </c>
      <c r="Q1788" s="59">
        <f t="shared" si="393"/>
        <v>1655.82348922454</v>
      </c>
      <c r="R1788" s="57">
        <f t="shared" si="391"/>
        <v>2.320240384615385</v>
      </c>
      <c r="S1788" s="61">
        <f>R1788/R1789-1</f>
        <v>0</v>
      </c>
      <c r="T1788" s="43"/>
    </row>
    <row r="1789" spans="1:20" s="22" customFormat="1" x14ac:dyDescent="0.25">
      <c r="A1789" s="43" t="s">
        <v>27</v>
      </c>
      <c r="B1789" s="44">
        <v>2</v>
      </c>
      <c r="C1789" s="44">
        <v>2013</v>
      </c>
      <c r="D1789" s="44" t="str">
        <f t="shared" si="392"/>
        <v>8X4X2/2013</v>
      </c>
      <c r="E1789" s="55">
        <v>321.74</v>
      </c>
      <c r="F1789" s="55">
        <v>6.44</v>
      </c>
      <c r="G1789" s="59">
        <f t="shared" si="387"/>
        <v>13.1272</v>
      </c>
      <c r="H1789" s="59">
        <f t="shared" si="388"/>
        <v>28.157844000000004</v>
      </c>
      <c r="I1789" s="59">
        <f t="shared" si="389"/>
        <v>369.46504400000003</v>
      </c>
      <c r="J1789" s="59">
        <f t="shared" si="385"/>
        <v>472.59009296821074</v>
      </c>
      <c r="K1789" s="59">
        <f t="shared" si="390"/>
        <v>103.12504896821071</v>
      </c>
      <c r="L1789" s="60">
        <v>3.2500000000000001E-2</v>
      </c>
      <c r="M1789" s="59"/>
      <c r="N1789" s="59">
        <f>SUM(M$1774:M1789)</f>
        <v>0</v>
      </c>
      <c r="O1789" s="59">
        <f>SUM(K$1774:K1789)</f>
        <v>1758.9485381927507</v>
      </c>
      <c r="P1789" s="60">
        <v>0.30472297910990004</v>
      </c>
      <c r="Q1789" s="59">
        <f t="shared" si="393"/>
        <v>1758.9485381927507</v>
      </c>
      <c r="R1789" s="57">
        <f t="shared" si="391"/>
        <v>2.320240384615385</v>
      </c>
      <c r="S1789" s="61">
        <f t="shared" ref="S1789:S1796" si="399">R1789/R1790-1</f>
        <v>0</v>
      </c>
      <c r="T1789" s="43"/>
    </row>
    <row r="1790" spans="1:20" s="22" customFormat="1" x14ac:dyDescent="0.25">
      <c r="A1790" s="43" t="s">
        <v>27</v>
      </c>
      <c r="B1790" s="44">
        <v>1</v>
      </c>
      <c r="C1790" s="44">
        <v>2013</v>
      </c>
      <c r="D1790" s="44" t="str">
        <f t="shared" si="392"/>
        <v>8X4X1/2013</v>
      </c>
      <c r="E1790" s="55">
        <v>321.74</v>
      </c>
      <c r="F1790" s="55">
        <v>6.44</v>
      </c>
      <c r="G1790" s="59">
        <f t="shared" si="387"/>
        <v>13.1272</v>
      </c>
      <c r="H1790" s="59">
        <f t="shared" si="388"/>
        <v>28.157844000000004</v>
      </c>
      <c r="I1790" s="59">
        <f t="shared" si="389"/>
        <v>369.46504400000003</v>
      </c>
      <c r="J1790" s="59">
        <f t="shared" ref="J1790:J1853" si="400">E1790*(1+P1790)*1.04*1.0825</f>
        <v>472.80941775900703</v>
      </c>
      <c r="K1790" s="59">
        <f t="shared" si="390"/>
        <v>103.344373759007</v>
      </c>
      <c r="L1790" s="60">
        <v>3.2500000000000001E-2</v>
      </c>
      <c r="M1790" s="59"/>
      <c r="N1790" s="59">
        <f>SUM(M$1774:M1790)</f>
        <v>0</v>
      </c>
      <c r="O1790" s="59">
        <f>SUM(K$1774:K1790)</f>
        <v>1862.2929119517576</v>
      </c>
      <c r="P1790" s="60">
        <v>0.30532848925219497</v>
      </c>
      <c r="Q1790" s="59">
        <f t="shared" si="393"/>
        <v>1862.2929119517576</v>
      </c>
      <c r="R1790" s="57">
        <f t="shared" si="391"/>
        <v>2.320240384615385</v>
      </c>
      <c r="S1790" s="61">
        <f t="shared" si="399"/>
        <v>0</v>
      </c>
      <c r="T1790" s="43"/>
    </row>
    <row r="1791" spans="1:20" s="22" customFormat="1" x14ac:dyDescent="0.25">
      <c r="A1791" s="43" t="s">
        <v>27</v>
      </c>
      <c r="B1791" s="44">
        <v>12</v>
      </c>
      <c r="C1791" s="44">
        <v>2012</v>
      </c>
      <c r="D1791" s="44" t="str">
        <f t="shared" si="392"/>
        <v>8X4X12/2012</v>
      </c>
      <c r="E1791" s="55">
        <v>321.74</v>
      </c>
      <c r="F1791" s="55">
        <v>6.44</v>
      </c>
      <c r="G1791" s="59">
        <f t="shared" si="387"/>
        <v>13.1272</v>
      </c>
      <c r="H1791" s="59">
        <f t="shared" si="388"/>
        <v>28.157844000000004</v>
      </c>
      <c r="I1791" s="59">
        <f t="shared" si="389"/>
        <v>369.46504400000003</v>
      </c>
      <c r="J1791" s="59">
        <f t="shared" si="400"/>
        <v>475.66064003935821</v>
      </c>
      <c r="K1791" s="59">
        <f t="shared" si="390"/>
        <v>106.19559603935818</v>
      </c>
      <c r="L1791" s="60">
        <v>3.2500000000000001E-2</v>
      </c>
      <c r="M1791" s="59"/>
      <c r="N1791" s="59">
        <f>SUM(M$1774:M1791)</f>
        <v>0</v>
      </c>
      <c r="O1791" s="59">
        <f>SUM(K$1774:K1791)</f>
        <v>1968.4885079911157</v>
      </c>
      <c r="P1791" s="60">
        <v>0.31320012110202849</v>
      </c>
      <c r="Q1791" s="59">
        <f t="shared" si="393"/>
        <v>1968.4885079911157</v>
      </c>
      <c r="R1791" s="57">
        <f t="shared" si="391"/>
        <v>2.320240384615385</v>
      </c>
      <c r="S1791" s="61">
        <f t="shared" si="399"/>
        <v>0</v>
      </c>
      <c r="T1791" s="43"/>
    </row>
    <row r="1792" spans="1:20" s="22" customFormat="1" x14ac:dyDescent="0.25">
      <c r="A1792" s="43" t="s">
        <v>27</v>
      </c>
      <c r="B1792" s="44">
        <v>11</v>
      </c>
      <c r="C1792" s="44">
        <v>2012</v>
      </c>
      <c r="D1792" s="44" t="str">
        <f t="shared" si="392"/>
        <v>8X4X11/2012</v>
      </c>
      <c r="E1792" s="55">
        <v>321.74</v>
      </c>
      <c r="F1792" s="55">
        <v>6.44</v>
      </c>
      <c r="G1792" s="59">
        <f t="shared" si="387"/>
        <v>13.1272</v>
      </c>
      <c r="H1792" s="59">
        <f t="shared" si="388"/>
        <v>28.157844000000004</v>
      </c>
      <c r="I1792" s="59">
        <f t="shared" si="389"/>
        <v>369.46504400000003</v>
      </c>
      <c r="J1792" s="59">
        <f t="shared" si="400"/>
        <v>458.33398156645472</v>
      </c>
      <c r="K1792" s="59">
        <f t="shared" si="390"/>
        <v>88.86893756645469</v>
      </c>
      <c r="L1792" s="60">
        <v>3.2500000000000001E-2</v>
      </c>
      <c r="M1792" s="59"/>
      <c r="N1792" s="59">
        <f>SUM(M$1774:M1792)</f>
        <v>0</v>
      </c>
      <c r="O1792" s="59">
        <f>SUM(K$1774:K1792)</f>
        <v>2057.3574455575704</v>
      </c>
      <c r="P1792" s="60">
        <v>0.26536481986073268</v>
      </c>
      <c r="Q1792" s="59">
        <f t="shared" si="393"/>
        <v>2057.3574455575704</v>
      </c>
      <c r="R1792" s="57">
        <f t="shared" si="391"/>
        <v>2.320240384615385</v>
      </c>
      <c r="S1792" s="61">
        <f t="shared" si="399"/>
        <v>8.8909195519003781E-2</v>
      </c>
      <c r="T1792" s="43"/>
    </row>
    <row r="1793" spans="1:20" s="22" customFormat="1" x14ac:dyDescent="0.25">
      <c r="A1793" s="43" t="s">
        <v>27</v>
      </c>
      <c r="B1793" s="44">
        <v>10</v>
      </c>
      <c r="C1793" s="44">
        <v>2012</v>
      </c>
      <c r="D1793" s="44" t="str">
        <f t="shared" si="392"/>
        <v>8X4X10/2012</v>
      </c>
      <c r="E1793" s="55">
        <v>295.47000000000003</v>
      </c>
      <c r="F1793" s="55">
        <v>6.44</v>
      </c>
      <c r="G1793" s="59">
        <f t="shared" si="387"/>
        <v>12.076400000000001</v>
      </c>
      <c r="H1793" s="59">
        <f t="shared" si="388"/>
        <v>25.903878000000002</v>
      </c>
      <c r="I1793" s="59">
        <f t="shared" si="389"/>
        <v>339.89027800000002</v>
      </c>
      <c r="J1793" s="59">
        <f t="shared" si="400"/>
        <v>420.0356033106973</v>
      </c>
      <c r="K1793" s="59">
        <f t="shared" si="390"/>
        <v>80.145325310697274</v>
      </c>
      <c r="L1793" s="60">
        <v>3.2500000000000001E-2</v>
      </c>
      <c r="M1793" s="59"/>
      <c r="N1793" s="59">
        <f>SUM(M$1774:M1793)</f>
        <v>0</v>
      </c>
      <c r="O1793" s="59">
        <f>SUM(K$1774:K1793)</f>
        <v>2137.5027708682678</v>
      </c>
      <c r="P1793" s="60">
        <v>0.2627328168781935</v>
      </c>
      <c r="Q1793" s="59">
        <f t="shared" si="393"/>
        <v>2137.5027708682678</v>
      </c>
      <c r="R1793" s="57">
        <f t="shared" si="391"/>
        <v>2.1307932692307694</v>
      </c>
      <c r="S1793" s="61">
        <f t="shared" si="399"/>
        <v>0</v>
      </c>
      <c r="T1793" s="43"/>
    </row>
    <row r="1794" spans="1:20" s="22" customFormat="1" x14ac:dyDescent="0.25">
      <c r="A1794" s="43" t="s">
        <v>27</v>
      </c>
      <c r="B1794" s="44">
        <v>9</v>
      </c>
      <c r="C1794" s="44">
        <v>2012</v>
      </c>
      <c r="D1794" s="44" t="str">
        <f t="shared" si="392"/>
        <v>8X4X9/2012</v>
      </c>
      <c r="E1794" s="55">
        <v>295.47000000000003</v>
      </c>
      <c r="F1794" s="55">
        <v>6.44</v>
      </c>
      <c r="G1794" s="59">
        <f t="shared" si="387"/>
        <v>12.076400000000001</v>
      </c>
      <c r="H1794" s="59">
        <f t="shared" si="388"/>
        <v>25.903878000000002</v>
      </c>
      <c r="I1794" s="59">
        <f t="shared" si="389"/>
        <v>339.89027800000002</v>
      </c>
      <c r="J1794" s="59">
        <f t="shared" si="400"/>
        <v>414.82696444964569</v>
      </c>
      <c r="K1794" s="59">
        <f t="shared" si="390"/>
        <v>74.936686449645663</v>
      </c>
      <c r="L1794" s="60">
        <v>3.2500000000000001E-2</v>
      </c>
      <c r="M1794" s="59"/>
      <c r="N1794" s="59">
        <f>SUM(M$1774:M1794)</f>
        <v>0</v>
      </c>
      <c r="O1794" s="59">
        <f>SUM(K$1774:K1794)</f>
        <v>2212.4394573179134</v>
      </c>
      <c r="P1794" s="60">
        <v>0.24707433657491346</v>
      </c>
      <c r="Q1794" s="59">
        <f t="shared" si="393"/>
        <v>2212.4394573179134</v>
      </c>
      <c r="R1794" s="57">
        <f t="shared" si="391"/>
        <v>2.1307932692307694</v>
      </c>
      <c r="S1794" s="61">
        <f t="shared" si="399"/>
        <v>0</v>
      </c>
      <c r="T1794" s="43"/>
    </row>
    <row r="1795" spans="1:20" s="22" customFormat="1" x14ac:dyDescent="0.25">
      <c r="A1795" s="43" t="s">
        <v>27</v>
      </c>
      <c r="B1795" s="44">
        <v>8</v>
      </c>
      <c r="C1795" s="44">
        <v>2012</v>
      </c>
      <c r="D1795" s="44" t="str">
        <f t="shared" si="392"/>
        <v>8X4X8/2012</v>
      </c>
      <c r="E1795" s="55">
        <v>295.47000000000003</v>
      </c>
      <c r="F1795" s="55">
        <v>6.44</v>
      </c>
      <c r="G1795" s="59">
        <f t="shared" si="387"/>
        <v>12.076400000000001</v>
      </c>
      <c r="H1795" s="59">
        <f t="shared" si="388"/>
        <v>25.903878000000002</v>
      </c>
      <c r="I1795" s="59">
        <f t="shared" si="389"/>
        <v>339.89027800000002</v>
      </c>
      <c r="J1795" s="59">
        <f t="shared" si="400"/>
        <v>415.70420888940168</v>
      </c>
      <c r="K1795" s="59">
        <f t="shared" si="390"/>
        <v>75.813930889401661</v>
      </c>
      <c r="L1795" s="60">
        <v>3.2500000000000001E-2</v>
      </c>
      <c r="M1795" s="59"/>
      <c r="N1795" s="59">
        <f>SUM(M$1774:M1795)</f>
        <v>0</v>
      </c>
      <c r="O1795" s="59">
        <f>SUM(K$1774:K1795)</f>
        <v>2288.2533882073149</v>
      </c>
      <c r="P1795" s="60">
        <v>0.24971155431020273</v>
      </c>
      <c r="Q1795" s="59">
        <f t="shared" si="393"/>
        <v>2288.2533882073149</v>
      </c>
      <c r="R1795" s="57">
        <f t="shared" si="391"/>
        <v>2.1307932692307694</v>
      </c>
      <c r="S1795" s="61">
        <f t="shared" si="399"/>
        <v>0</v>
      </c>
      <c r="T1795" s="43"/>
    </row>
    <row r="1796" spans="1:20" s="22" customFormat="1" x14ac:dyDescent="0.25">
      <c r="A1796" s="43" t="s">
        <v>27</v>
      </c>
      <c r="B1796" s="44">
        <v>7</v>
      </c>
      <c r="C1796" s="44">
        <v>2012</v>
      </c>
      <c r="D1796" s="44" t="str">
        <f t="shared" si="392"/>
        <v>8X4X7/2012</v>
      </c>
      <c r="E1796" s="55">
        <v>295.47000000000003</v>
      </c>
      <c r="F1796" s="55">
        <v>6.44</v>
      </c>
      <c r="G1796" s="59">
        <f t="shared" ref="G1796:G1859" si="401">(E1796+F1796)*0.04</f>
        <v>12.076400000000001</v>
      </c>
      <c r="H1796" s="59">
        <f t="shared" ref="H1796:H1859" si="402">SUM(E1796:G1796)*0.0825</f>
        <v>25.903878000000002</v>
      </c>
      <c r="I1796" s="59">
        <f t="shared" ref="I1796:I1859" si="403">SUM(E1796:H1796)</f>
        <v>339.89027800000002</v>
      </c>
      <c r="J1796" s="59">
        <f t="shared" si="400"/>
        <v>419.5421533133345</v>
      </c>
      <c r="K1796" s="59">
        <f t="shared" ref="K1796:K1859" si="404">J1796-I1796</f>
        <v>79.651875313334472</v>
      </c>
      <c r="L1796" s="60">
        <v>3.2500000000000001E-2</v>
      </c>
      <c r="M1796" s="59"/>
      <c r="N1796" s="59">
        <f>SUM(M$1774:M1796)</f>
        <v>0</v>
      </c>
      <c r="O1796" s="59">
        <f>SUM(K$1774:K1796)</f>
        <v>2367.9052635206494</v>
      </c>
      <c r="P1796" s="60">
        <v>0.26124938190209329</v>
      </c>
      <c r="Q1796" s="59">
        <f t="shared" si="393"/>
        <v>2367.9052635206494</v>
      </c>
      <c r="R1796" s="57">
        <f t="shared" ref="R1796:R1859" si="405">E1796/(LEFT(A1796,1)*RIGHT(A1796,1)*52/12)</f>
        <v>2.1307932692307694</v>
      </c>
      <c r="S1796" s="61">
        <f t="shared" si="399"/>
        <v>0</v>
      </c>
      <c r="T1796" s="43"/>
    </row>
    <row r="1797" spans="1:20" s="22" customFormat="1" x14ac:dyDescent="0.25">
      <c r="A1797" s="43" t="s">
        <v>27</v>
      </c>
      <c r="B1797" s="44">
        <v>6</v>
      </c>
      <c r="C1797" s="44">
        <v>2012</v>
      </c>
      <c r="D1797" s="44" t="str">
        <f t="shared" ref="D1797:D1860" si="406">A1797&amp;"X"&amp;B1797&amp;"/"&amp;C1797</f>
        <v>8X4X6/2012</v>
      </c>
      <c r="E1797" s="55">
        <v>295.47000000000003</v>
      </c>
      <c r="F1797" s="55">
        <v>6.44</v>
      </c>
      <c r="G1797" s="59">
        <f t="shared" si="401"/>
        <v>12.076400000000001</v>
      </c>
      <c r="H1797" s="59">
        <f t="shared" si="402"/>
        <v>25.903878000000002</v>
      </c>
      <c r="I1797" s="59">
        <f t="shared" si="403"/>
        <v>339.89027800000002</v>
      </c>
      <c r="J1797" s="59">
        <f t="shared" si="400"/>
        <v>421.13215886039228</v>
      </c>
      <c r="K1797" s="59">
        <f t="shared" si="404"/>
        <v>81.241880860392257</v>
      </c>
      <c r="L1797" s="60">
        <v>3.2500000000000001E-2</v>
      </c>
      <c r="M1797" s="59"/>
      <c r="N1797" s="59">
        <f>SUM(M$1774:M1797)</f>
        <v>0</v>
      </c>
      <c r="O1797" s="59">
        <f>SUM(K$1774:K1797)</f>
        <v>2449.1471443810415</v>
      </c>
      <c r="P1797" s="60">
        <v>0.26602933904730508</v>
      </c>
      <c r="Q1797" s="59">
        <f t="shared" ref="Q1797:Q1860" si="407">O1797+N1797</f>
        <v>2449.1471443810415</v>
      </c>
      <c r="R1797" s="57">
        <f t="shared" si="405"/>
        <v>2.1307932692307694</v>
      </c>
      <c r="S1797" s="61"/>
      <c r="T1797" s="43"/>
    </row>
    <row r="1798" spans="1:20" s="22" customFormat="1" x14ac:dyDescent="0.25">
      <c r="A1798" s="43" t="s">
        <v>27</v>
      </c>
      <c r="B1798" s="44">
        <v>5</v>
      </c>
      <c r="C1798" s="44">
        <v>2012</v>
      </c>
      <c r="D1798" s="44" t="str">
        <f t="shared" si="406"/>
        <v>8X4X5/2012</v>
      </c>
      <c r="E1798" s="55">
        <v>295.47000000000003</v>
      </c>
      <c r="F1798" s="55">
        <v>6.44</v>
      </c>
      <c r="G1798" s="59">
        <f t="shared" si="401"/>
        <v>12.076400000000001</v>
      </c>
      <c r="H1798" s="59">
        <f t="shared" si="402"/>
        <v>25.903878000000002</v>
      </c>
      <c r="I1798" s="59">
        <f t="shared" si="403"/>
        <v>339.89027800000002</v>
      </c>
      <c r="J1798" s="59">
        <f t="shared" si="400"/>
        <v>421.13215886039228</v>
      </c>
      <c r="K1798" s="59">
        <f t="shared" si="404"/>
        <v>81.241880860392257</v>
      </c>
      <c r="L1798" s="60">
        <v>3.2500000000000001E-2</v>
      </c>
      <c r="M1798" s="59"/>
      <c r="N1798" s="59">
        <f>SUM(M$1774:M1798)</f>
        <v>0</v>
      </c>
      <c r="O1798" s="59">
        <f>SUM(K$1774:K1798)</f>
        <v>2530.389025241434</v>
      </c>
      <c r="P1798" s="60">
        <v>0.26602933904730508</v>
      </c>
      <c r="Q1798" s="59">
        <f t="shared" si="407"/>
        <v>2530.389025241434</v>
      </c>
      <c r="R1798" s="57">
        <f t="shared" si="405"/>
        <v>2.1307932692307694</v>
      </c>
      <c r="S1798" s="61">
        <f>R1798/R1799-1</f>
        <v>0</v>
      </c>
      <c r="T1798" s="43"/>
    </row>
    <row r="1799" spans="1:20" s="22" customFormat="1" x14ac:dyDescent="0.25">
      <c r="A1799" s="43" t="s">
        <v>27</v>
      </c>
      <c r="B1799" s="44">
        <v>4</v>
      </c>
      <c r="C1799" s="44">
        <v>2012</v>
      </c>
      <c r="D1799" s="44" t="str">
        <f t="shared" si="406"/>
        <v>8X4X4/2012</v>
      </c>
      <c r="E1799" s="55">
        <v>295.47000000000003</v>
      </c>
      <c r="F1799" s="55">
        <v>6.44</v>
      </c>
      <c r="G1799" s="59">
        <f t="shared" si="401"/>
        <v>12.076400000000001</v>
      </c>
      <c r="H1799" s="59">
        <f t="shared" si="402"/>
        <v>25.903878000000002</v>
      </c>
      <c r="I1799" s="59">
        <f t="shared" si="403"/>
        <v>339.89027800000002</v>
      </c>
      <c r="J1799" s="59">
        <f t="shared" si="400"/>
        <v>419.5421533133345</v>
      </c>
      <c r="K1799" s="59">
        <f t="shared" si="404"/>
        <v>79.651875313334472</v>
      </c>
      <c r="L1799" s="60">
        <v>3.2500000000000001E-2</v>
      </c>
      <c r="M1799" s="59"/>
      <c r="N1799" s="59">
        <f>SUM(M$1774:M1799)</f>
        <v>0</v>
      </c>
      <c r="O1799" s="59">
        <f>SUM(K$1774:K1799)</f>
        <v>2610.0409005547685</v>
      </c>
      <c r="P1799" s="60">
        <v>0.26124938190209329</v>
      </c>
      <c r="Q1799" s="59">
        <f t="shared" si="407"/>
        <v>2610.0409005547685</v>
      </c>
      <c r="R1799" s="57">
        <f t="shared" si="405"/>
        <v>2.1307932692307694</v>
      </c>
      <c r="S1799" s="61">
        <f t="shared" ref="S1799:S1806" si="408">R1799/R1800-1</f>
        <v>0</v>
      </c>
      <c r="T1799" s="43"/>
    </row>
    <row r="1800" spans="1:20" s="22" customFormat="1" x14ac:dyDescent="0.25">
      <c r="A1800" s="43" t="s">
        <v>27</v>
      </c>
      <c r="B1800" s="44">
        <v>3</v>
      </c>
      <c r="C1800" s="44">
        <v>2012</v>
      </c>
      <c r="D1800" s="44" t="str">
        <f t="shared" si="406"/>
        <v>8X4X3/2012</v>
      </c>
      <c r="E1800" s="55">
        <v>295.47000000000003</v>
      </c>
      <c r="F1800" s="55">
        <v>6.44</v>
      </c>
      <c r="G1800" s="59">
        <f t="shared" si="401"/>
        <v>12.076400000000001</v>
      </c>
      <c r="H1800" s="59">
        <f t="shared" si="402"/>
        <v>25.903878000000002</v>
      </c>
      <c r="I1800" s="59">
        <f t="shared" si="403"/>
        <v>339.89027800000002</v>
      </c>
      <c r="J1800" s="59">
        <f t="shared" si="400"/>
        <v>415.92351999934073</v>
      </c>
      <c r="K1800" s="59">
        <f t="shared" si="404"/>
        <v>76.033241999340703</v>
      </c>
      <c r="L1800" s="60">
        <v>3.2500000000000001E-2</v>
      </c>
      <c r="M1800" s="59"/>
      <c r="N1800" s="59">
        <f>SUM(M$1774:M1800)</f>
        <v>0</v>
      </c>
      <c r="O1800" s="59">
        <f>SUM(K$1774:K1800)</f>
        <v>2686.0741425541091</v>
      </c>
      <c r="P1800" s="60">
        <v>0.25037085874402504</v>
      </c>
      <c r="Q1800" s="59">
        <f t="shared" si="407"/>
        <v>2686.0741425541091</v>
      </c>
      <c r="R1800" s="57">
        <f t="shared" si="405"/>
        <v>2.1307932692307694</v>
      </c>
      <c r="S1800" s="61">
        <f t="shared" si="408"/>
        <v>0</v>
      </c>
      <c r="T1800" s="43"/>
    </row>
    <row r="1801" spans="1:20" s="22" customFormat="1" x14ac:dyDescent="0.25">
      <c r="A1801" s="43" t="s">
        <v>27</v>
      </c>
      <c r="B1801" s="44">
        <v>2</v>
      </c>
      <c r="C1801" s="44">
        <v>2012</v>
      </c>
      <c r="D1801" s="44" t="str">
        <f t="shared" si="406"/>
        <v>8X4X2/2012</v>
      </c>
      <c r="E1801" s="55">
        <v>295.47000000000003</v>
      </c>
      <c r="F1801" s="55">
        <v>6.44</v>
      </c>
      <c r="G1801" s="59">
        <f t="shared" si="401"/>
        <v>12.076400000000001</v>
      </c>
      <c r="H1801" s="59">
        <f t="shared" si="402"/>
        <v>25.903878000000002</v>
      </c>
      <c r="I1801" s="59">
        <f t="shared" si="403"/>
        <v>339.89027800000002</v>
      </c>
      <c r="J1801" s="59">
        <f t="shared" si="400"/>
        <v>417.40386999142908</v>
      </c>
      <c r="K1801" s="59">
        <f t="shared" si="404"/>
        <v>77.513591991429053</v>
      </c>
      <c r="L1801" s="60">
        <v>3.2500000000000001E-2</v>
      </c>
      <c r="M1801" s="59"/>
      <c r="N1801" s="59">
        <f>SUM(M$1774:M1801)</f>
        <v>0</v>
      </c>
      <c r="O1801" s="59">
        <f>SUM(K$1774:K1801)</f>
        <v>2763.5877345455383</v>
      </c>
      <c r="P1801" s="60">
        <v>0.25482116367232571</v>
      </c>
      <c r="Q1801" s="59">
        <f t="shared" si="407"/>
        <v>2763.5877345455383</v>
      </c>
      <c r="R1801" s="57">
        <f t="shared" si="405"/>
        <v>2.1307932692307694</v>
      </c>
      <c r="S1801" s="61">
        <f t="shared" si="408"/>
        <v>0</v>
      </c>
      <c r="T1801" s="43"/>
    </row>
    <row r="1802" spans="1:20" s="22" customFormat="1" x14ac:dyDescent="0.25">
      <c r="A1802" s="43" t="s">
        <v>27</v>
      </c>
      <c r="B1802" s="44">
        <v>1</v>
      </c>
      <c r="C1802" s="44">
        <v>2012</v>
      </c>
      <c r="D1802" s="44" t="str">
        <f t="shared" si="406"/>
        <v>8X4X1/2012</v>
      </c>
      <c r="E1802" s="55">
        <v>295.47000000000003</v>
      </c>
      <c r="F1802" s="55">
        <v>6.44</v>
      </c>
      <c r="G1802" s="59">
        <f t="shared" si="401"/>
        <v>12.076400000000001</v>
      </c>
      <c r="H1802" s="59">
        <f t="shared" si="402"/>
        <v>25.903878000000002</v>
      </c>
      <c r="I1802" s="59">
        <f t="shared" si="403"/>
        <v>339.89027800000002</v>
      </c>
      <c r="J1802" s="59">
        <f t="shared" si="400"/>
        <v>418.82939220603265</v>
      </c>
      <c r="K1802" s="59">
        <f t="shared" si="404"/>
        <v>78.939114206032627</v>
      </c>
      <c r="L1802" s="60">
        <v>3.2500000000000001E-2</v>
      </c>
      <c r="M1802" s="59"/>
      <c r="N1802" s="59">
        <f>SUM(M$1774:M1802)</f>
        <v>0</v>
      </c>
      <c r="O1802" s="59">
        <f>SUM(K$1774:K1802)</f>
        <v>2842.5268487515709</v>
      </c>
      <c r="P1802" s="60">
        <v>0.25910664249217075</v>
      </c>
      <c r="Q1802" s="59">
        <f t="shared" si="407"/>
        <v>2842.5268487515709</v>
      </c>
      <c r="R1802" s="57">
        <f t="shared" si="405"/>
        <v>2.1307932692307694</v>
      </c>
      <c r="S1802" s="61">
        <f t="shared" si="408"/>
        <v>0</v>
      </c>
      <c r="T1802" s="43"/>
    </row>
    <row r="1803" spans="1:20" s="22" customFormat="1" x14ac:dyDescent="0.25">
      <c r="A1803" s="43" t="s">
        <v>27</v>
      </c>
      <c r="B1803" s="44">
        <v>12</v>
      </c>
      <c r="C1803" s="44">
        <v>2011</v>
      </c>
      <c r="D1803" s="44" t="str">
        <f t="shared" si="406"/>
        <v>8X4X12/2011</v>
      </c>
      <c r="E1803" s="55">
        <v>295.47000000000003</v>
      </c>
      <c r="F1803" s="55">
        <v>6.44</v>
      </c>
      <c r="G1803" s="59">
        <f t="shared" si="401"/>
        <v>12.076400000000001</v>
      </c>
      <c r="H1803" s="59">
        <f t="shared" si="402"/>
        <v>25.903878000000002</v>
      </c>
      <c r="I1803" s="59">
        <f t="shared" si="403"/>
        <v>339.89027800000002</v>
      </c>
      <c r="J1803" s="59">
        <f t="shared" si="400"/>
        <v>411.86626446546899</v>
      </c>
      <c r="K1803" s="59">
        <f t="shared" si="404"/>
        <v>71.975986465468964</v>
      </c>
      <c r="L1803" s="60">
        <v>3.2500000000000001E-2</v>
      </c>
      <c r="M1803" s="59"/>
      <c r="N1803" s="59">
        <f>SUM(M$1774:M1803)</f>
        <v>0</v>
      </c>
      <c r="O1803" s="59">
        <f>SUM(K$1774:K1803)</f>
        <v>2914.5028352170398</v>
      </c>
      <c r="P1803" s="60">
        <v>0.23817372671831216</v>
      </c>
      <c r="Q1803" s="59">
        <f t="shared" si="407"/>
        <v>2914.5028352170398</v>
      </c>
      <c r="R1803" s="57">
        <f t="shared" si="405"/>
        <v>2.1307932692307694</v>
      </c>
      <c r="S1803" s="61">
        <f t="shared" si="408"/>
        <v>0</v>
      </c>
      <c r="T1803" s="43"/>
    </row>
    <row r="1804" spans="1:20" s="22" customFormat="1" x14ac:dyDescent="0.25">
      <c r="A1804" s="43" t="s">
        <v>27</v>
      </c>
      <c r="B1804" s="44">
        <v>11</v>
      </c>
      <c r="C1804" s="44">
        <v>2011</v>
      </c>
      <c r="D1804" s="44" t="str">
        <f t="shared" si="406"/>
        <v>8X4X11/2011</v>
      </c>
      <c r="E1804" s="55">
        <v>295.47000000000003</v>
      </c>
      <c r="F1804" s="55">
        <v>6.44</v>
      </c>
      <c r="G1804" s="59">
        <f t="shared" si="401"/>
        <v>12.076400000000001</v>
      </c>
      <c r="H1804" s="59">
        <f t="shared" si="402"/>
        <v>25.903878000000002</v>
      </c>
      <c r="I1804" s="59">
        <f t="shared" si="403"/>
        <v>339.89027800000002</v>
      </c>
      <c r="J1804" s="59">
        <f t="shared" si="400"/>
        <v>411.26315891313669</v>
      </c>
      <c r="K1804" s="59">
        <f t="shared" si="404"/>
        <v>71.372880913136669</v>
      </c>
      <c r="L1804" s="60">
        <v>3.2500000000000001E-2</v>
      </c>
      <c r="M1804" s="59"/>
      <c r="N1804" s="59">
        <f>SUM(M$1774:M1804)</f>
        <v>0</v>
      </c>
      <c r="O1804" s="59">
        <f>SUM(K$1774:K1804)</f>
        <v>2985.8757161301764</v>
      </c>
      <c r="P1804" s="60">
        <v>0.23636063952530079</v>
      </c>
      <c r="Q1804" s="59">
        <f t="shared" si="407"/>
        <v>2985.8757161301764</v>
      </c>
      <c r="R1804" s="57">
        <f t="shared" si="405"/>
        <v>2.1307932692307694</v>
      </c>
      <c r="S1804" s="61">
        <f t="shared" si="408"/>
        <v>0</v>
      </c>
      <c r="T1804" s="43"/>
    </row>
    <row r="1805" spans="1:20" s="22" customFormat="1" x14ac:dyDescent="0.25">
      <c r="A1805" s="43" t="s">
        <v>27</v>
      </c>
      <c r="B1805" s="44">
        <v>10</v>
      </c>
      <c r="C1805" s="44">
        <v>2011</v>
      </c>
      <c r="D1805" s="44" t="str">
        <f t="shared" si="406"/>
        <v>8X4X10/2011</v>
      </c>
      <c r="E1805" s="55">
        <v>295.47000000000003</v>
      </c>
      <c r="F1805" s="55">
        <v>6.44</v>
      </c>
      <c r="G1805" s="59">
        <f t="shared" si="401"/>
        <v>12.076400000000001</v>
      </c>
      <c r="H1805" s="59">
        <f t="shared" si="402"/>
        <v>25.903878000000002</v>
      </c>
      <c r="I1805" s="59">
        <f t="shared" si="403"/>
        <v>339.89027800000002</v>
      </c>
      <c r="J1805" s="59">
        <f t="shared" si="400"/>
        <v>412.57902557277072</v>
      </c>
      <c r="K1805" s="59">
        <f t="shared" si="404"/>
        <v>72.688747572770694</v>
      </c>
      <c r="L1805" s="60">
        <v>3.2500000000000001E-2</v>
      </c>
      <c r="M1805" s="59"/>
      <c r="N1805" s="59">
        <f>SUM(M$1774:M1805)</f>
        <v>0</v>
      </c>
      <c r="O1805" s="59">
        <f>SUM(K$1774:K1805)</f>
        <v>3058.5644637029473</v>
      </c>
      <c r="P1805" s="60">
        <v>0.24031646612823471</v>
      </c>
      <c r="Q1805" s="59">
        <f t="shared" si="407"/>
        <v>3058.5644637029473</v>
      </c>
      <c r="R1805" s="57">
        <f t="shared" si="405"/>
        <v>2.1307932692307694</v>
      </c>
      <c r="S1805" s="61">
        <f t="shared" si="408"/>
        <v>0</v>
      </c>
      <c r="T1805" s="43"/>
    </row>
    <row r="1806" spans="1:20" s="22" customFormat="1" x14ac:dyDescent="0.25">
      <c r="A1806" s="43" t="s">
        <v>27</v>
      </c>
      <c r="B1806" s="44">
        <v>9</v>
      </c>
      <c r="C1806" s="44">
        <v>2011</v>
      </c>
      <c r="D1806" s="44" t="str">
        <f t="shared" si="406"/>
        <v>8X4X9/2011</v>
      </c>
      <c r="E1806" s="55">
        <v>295.47000000000003</v>
      </c>
      <c r="F1806" s="55">
        <v>6.44</v>
      </c>
      <c r="G1806" s="59">
        <f t="shared" si="401"/>
        <v>12.076400000000001</v>
      </c>
      <c r="H1806" s="59">
        <f t="shared" si="402"/>
        <v>25.903878000000002</v>
      </c>
      <c r="I1806" s="59">
        <f t="shared" si="403"/>
        <v>339.89027800000002</v>
      </c>
      <c r="J1806" s="59">
        <f t="shared" si="400"/>
        <v>412.74350890522504</v>
      </c>
      <c r="K1806" s="59">
        <f t="shared" si="404"/>
        <v>72.853230905225018</v>
      </c>
      <c r="L1806" s="60">
        <v>3.2500000000000001E-2</v>
      </c>
      <c r="M1806" s="59"/>
      <c r="N1806" s="59">
        <f>SUM(M$1774:M1806)</f>
        <v>0</v>
      </c>
      <c r="O1806" s="59">
        <f>SUM(K$1774:K1806)</f>
        <v>3131.4176946081725</v>
      </c>
      <c r="P1806" s="60">
        <v>0.24081094445360143</v>
      </c>
      <c r="Q1806" s="59">
        <f t="shared" si="407"/>
        <v>3131.4176946081725</v>
      </c>
      <c r="R1806" s="57">
        <f t="shared" si="405"/>
        <v>2.1307932692307694</v>
      </c>
      <c r="S1806" s="61">
        <f t="shared" si="408"/>
        <v>0</v>
      </c>
      <c r="T1806" s="43"/>
    </row>
    <row r="1807" spans="1:20" s="22" customFormat="1" x14ac:dyDescent="0.25">
      <c r="A1807" s="43" t="s">
        <v>27</v>
      </c>
      <c r="B1807" s="44">
        <v>8</v>
      </c>
      <c r="C1807" s="44">
        <v>2011</v>
      </c>
      <c r="D1807" s="44" t="str">
        <f t="shared" si="406"/>
        <v>8X4X8/2011</v>
      </c>
      <c r="E1807" s="55">
        <v>295.47000000000003</v>
      </c>
      <c r="F1807" s="55">
        <v>6.44</v>
      </c>
      <c r="G1807" s="59">
        <f t="shared" si="401"/>
        <v>12.076400000000001</v>
      </c>
      <c r="H1807" s="59">
        <f t="shared" si="402"/>
        <v>25.903878000000002</v>
      </c>
      <c r="I1807" s="59">
        <f t="shared" si="403"/>
        <v>339.89027800000002</v>
      </c>
      <c r="J1807" s="59">
        <f t="shared" si="400"/>
        <v>412.90799223767931</v>
      </c>
      <c r="K1807" s="59">
        <f t="shared" si="404"/>
        <v>73.017714237679286</v>
      </c>
      <c r="L1807" s="60">
        <v>3.2500000000000001E-2</v>
      </c>
      <c r="M1807" s="59"/>
      <c r="N1807" s="59">
        <f>SUM(M$1774:M1807)</f>
        <v>0</v>
      </c>
      <c r="O1807" s="59">
        <f>SUM(K$1774:K1807)</f>
        <v>3204.4354088458517</v>
      </c>
      <c r="P1807" s="60">
        <v>0.24130542277896819</v>
      </c>
      <c r="Q1807" s="59">
        <f t="shared" si="407"/>
        <v>3204.4354088458517</v>
      </c>
      <c r="R1807" s="57">
        <f t="shared" si="405"/>
        <v>2.1307932692307694</v>
      </c>
      <c r="S1807" s="61"/>
      <c r="T1807" s="43"/>
    </row>
    <row r="1808" spans="1:20" s="22" customFormat="1" x14ac:dyDescent="0.25">
      <c r="A1808" s="43" t="s">
        <v>27</v>
      </c>
      <c r="B1808" s="44">
        <v>7</v>
      </c>
      <c r="C1808" s="44">
        <v>2011</v>
      </c>
      <c r="D1808" s="44" t="str">
        <f t="shared" si="406"/>
        <v>8X4X7/2011</v>
      </c>
      <c r="E1808" s="55">
        <v>295.47000000000003</v>
      </c>
      <c r="F1808" s="55">
        <v>6.44</v>
      </c>
      <c r="G1808" s="59">
        <f t="shared" si="401"/>
        <v>12.076400000000001</v>
      </c>
      <c r="H1808" s="59">
        <f t="shared" si="402"/>
        <v>25.903878000000002</v>
      </c>
      <c r="I1808" s="59">
        <f t="shared" si="403"/>
        <v>339.89027800000002</v>
      </c>
      <c r="J1808" s="59">
        <f t="shared" si="400"/>
        <v>415.92351999934073</v>
      </c>
      <c r="K1808" s="59">
        <f t="shared" si="404"/>
        <v>76.033241999340703</v>
      </c>
      <c r="L1808" s="60">
        <v>3.2500000000000001E-2</v>
      </c>
      <c r="M1808" s="59"/>
      <c r="N1808" s="59">
        <f>SUM(M$1774:M1808)</f>
        <v>0</v>
      </c>
      <c r="O1808" s="59">
        <f>SUM(K$1774:K1808)</f>
        <v>3280.4686508451923</v>
      </c>
      <c r="P1808" s="60">
        <v>0.25037085874402504</v>
      </c>
      <c r="Q1808" s="59">
        <f t="shared" si="407"/>
        <v>3280.4686508451923</v>
      </c>
      <c r="R1808" s="57">
        <f t="shared" si="405"/>
        <v>2.1307932692307694</v>
      </c>
      <c r="S1808" s="61">
        <f>R1808/R1809-1</f>
        <v>0</v>
      </c>
      <c r="T1808" s="43"/>
    </row>
    <row r="1809" spans="1:20" s="22" customFormat="1" x14ac:dyDescent="0.25">
      <c r="A1809" s="43" t="s">
        <v>27</v>
      </c>
      <c r="B1809" s="44">
        <v>6</v>
      </c>
      <c r="C1809" s="44">
        <v>2011</v>
      </c>
      <c r="D1809" s="44" t="str">
        <f t="shared" si="406"/>
        <v>8X4X6/2011</v>
      </c>
      <c r="E1809" s="55">
        <v>295.47000000000003</v>
      </c>
      <c r="F1809" s="55">
        <v>6.44</v>
      </c>
      <c r="G1809" s="59">
        <f t="shared" si="401"/>
        <v>12.076400000000001</v>
      </c>
      <c r="H1809" s="59">
        <f t="shared" si="402"/>
        <v>25.903878000000002</v>
      </c>
      <c r="I1809" s="59">
        <f t="shared" si="403"/>
        <v>339.89027800000002</v>
      </c>
      <c r="J1809" s="59">
        <f t="shared" si="400"/>
        <v>415.53972555694747</v>
      </c>
      <c r="K1809" s="59">
        <f t="shared" si="404"/>
        <v>75.64944755694745</v>
      </c>
      <c r="L1809" s="60">
        <v>3.2500000000000001E-2</v>
      </c>
      <c r="M1809" s="59"/>
      <c r="N1809" s="59">
        <f>SUM(M$1774:M1809)</f>
        <v>0</v>
      </c>
      <c r="O1809" s="59">
        <f>SUM(K$1774:K1809)</f>
        <v>3356.1180984021398</v>
      </c>
      <c r="P1809" s="60">
        <v>0.24921707598483597</v>
      </c>
      <c r="Q1809" s="59">
        <f t="shared" si="407"/>
        <v>3356.1180984021398</v>
      </c>
      <c r="R1809" s="57">
        <f t="shared" si="405"/>
        <v>2.1307932692307694</v>
      </c>
      <c r="S1809" s="61">
        <f t="shared" ref="S1809:S1816" si="409">R1809/R1810-1</f>
        <v>0</v>
      </c>
      <c r="T1809" s="43"/>
    </row>
    <row r="1810" spans="1:20" s="22" customFormat="1" x14ac:dyDescent="0.25">
      <c r="A1810" s="43" t="s">
        <v>27</v>
      </c>
      <c r="B1810" s="44">
        <v>5</v>
      </c>
      <c r="C1810" s="44">
        <v>2011</v>
      </c>
      <c r="D1810" s="44" t="str">
        <f t="shared" si="406"/>
        <v>8X4X5/2011</v>
      </c>
      <c r="E1810" s="55">
        <v>295.47000000000003</v>
      </c>
      <c r="F1810" s="55">
        <v>6.44</v>
      </c>
      <c r="G1810" s="59">
        <f t="shared" si="401"/>
        <v>12.076400000000001</v>
      </c>
      <c r="H1810" s="59">
        <f t="shared" si="402"/>
        <v>25.903878000000002</v>
      </c>
      <c r="I1810" s="59">
        <f t="shared" si="403"/>
        <v>339.89027800000002</v>
      </c>
      <c r="J1810" s="59">
        <f t="shared" si="400"/>
        <v>412.57902557277072</v>
      </c>
      <c r="K1810" s="59">
        <f t="shared" si="404"/>
        <v>72.688747572770694</v>
      </c>
      <c r="L1810" s="60">
        <v>3.2500000000000001E-2</v>
      </c>
      <c r="M1810" s="59"/>
      <c r="N1810" s="59">
        <f>SUM(M$1774:M1810)</f>
        <v>0</v>
      </c>
      <c r="O1810" s="59">
        <f>SUM(K$1774:K1810)</f>
        <v>3428.8068459749106</v>
      </c>
      <c r="P1810" s="60">
        <v>0.24031646612823471</v>
      </c>
      <c r="Q1810" s="59">
        <f t="shared" si="407"/>
        <v>3428.8068459749106</v>
      </c>
      <c r="R1810" s="57">
        <f t="shared" si="405"/>
        <v>2.1307932692307694</v>
      </c>
      <c r="S1810" s="61">
        <f t="shared" si="409"/>
        <v>0</v>
      </c>
      <c r="T1810" s="43"/>
    </row>
    <row r="1811" spans="1:20" s="22" customFormat="1" x14ac:dyDescent="0.25">
      <c r="A1811" s="43" t="s">
        <v>27</v>
      </c>
      <c r="B1811" s="44">
        <v>4</v>
      </c>
      <c r="C1811" s="44">
        <v>2011</v>
      </c>
      <c r="D1811" s="44" t="str">
        <f t="shared" si="406"/>
        <v>8X4X4/2011</v>
      </c>
      <c r="E1811" s="55">
        <v>295.47000000000003</v>
      </c>
      <c r="F1811" s="55">
        <v>6.44</v>
      </c>
      <c r="G1811" s="59">
        <f t="shared" si="401"/>
        <v>12.076400000000001</v>
      </c>
      <c r="H1811" s="59">
        <f t="shared" si="402"/>
        <v>25.903878000000002</v>
      </c>
      <c r="I1811" s="59">
        <f t="shared" si="403"/>
        <v>339.89027800000002</v>
      </c>
      <c r="J1811" s="59">
        <f t="shared" si="400"/>
        <v>408.63142559386853</v>
      </c>
      <c r="K1811" s="59">
        <f t="shared" si="404"/>
        <v>68.741147593868504</v>
      </c>
      <c r="L1811" s="60">
        <v>3.2500000000000001E-2</v>
      </c>
      <c r="M1811" s="59"/>
      <c r="N1811" s="59">
        <f>SUM(M$1774:M1811)</f>
        <v>0</v>
      </c>
      <c r="O1811" s="59">
        <f>SUM(K$1774:K1811)</f>
        <v>3497.547993568779</v>
      </c>
      <c r="P1811" s="60">
        <v>0.22844898631943297</v>
      </c>
      <c r="Q1811" s="59">
        <f t="shared" si="407"/>
        <v>3497.547993568779</v>
      </c>
      <c r="R1811" s="57">
        <f t="shared" si="405"/>
        <v>2.1307932692307694</v>
      </c>
      <c r="S1811" s="61">
        <f t="shared" si="409"/>
        <v>0</v>
      </c>
      <c r="T1811" s="43"/>
    </row>
    <row r="1812" spans="1:20" s="22" customFormat="1" x14ac:dyDescent="0.25">
      <c r="A1812" s="43" t="s">
        <v>27</v>
      </c>
      <c r="B1812" s="44">
        <v>3</v>
      </c>
      <c r="C1812" s="44">
        <v>2011</v>
      </c>
      <c r="D1812" s="44" t="str">
        <f t="shared" si="406"/>
        <v>8X4X3/2011</v>
      </c>
      <c r="E1812" s="55">
        <v>295.47000000000003</v>
      </c>
      <c r="F1812" s="55">
        <v>6.44</v>
      </c>
      <c r="G1812" s="59">
        <f t="shared" si="401"/>
        <v>12.076400000000001</v>
      </c>
      <c r="H1812" s="59">
        <f t="shared" si="402"/>
        <v>25.903878000000002</v>
      </c>
      <c r="I1812" s="59">
        <f t="shared" si="403"/>
        <v>339.89027800000002</v>
      </c>
      <c r="J1812" s="59">
        <f t="shared" si="400"/>
        <v>403.64209784275596</v>
      </c>
      <c r="K1812" s="59">
        <f t="shared" si="404"/>
        <v>63.751819842755935</v>
      </c>
      <c r="L1812" s="60">
        <v>3.2500000000000001E-2</v>
      </c>
      <c r="M1812" s="59"/>
      <c r="N1812" s="59">
        <f>SUM(M$1774:M1812)</f>
        <v>0</v>
      </c>
      <c r="O1812" s="59">
        <f>SUM(K$1774:K1812)</f>
        <v>3561.2998134115351</v>
      </c>
      <c r="P1812" s="60">
        <v>0.21344981044997527</v>
      </c>
      <c r="Q1812" s="59">
        <f t="shared" si="407"/>
        <v>3561.2998134115351</v>
      </c>
      <c r="R1812" s="57">
        <f t="shared" si="405"/>
        <v>2.1307932692307694</v>
      </c>
      <c r="S1812" s="61">
        <f t="shared" si="409"/>
        <v>0</v>
      </c>
      <c r="T1812" s="43"/>
    </row>
    <row r="1813" spans="1:20" s="22" customFormat="1" x14ac:dyDescent="0.25">
      <c r="A1813" s="43" t="s">
        <v>27</v>
      </c>
      <c r="B1813" s="44">
        <v>2</v>
      </c>
      <c r="C1813" s="44">
        <v>2011</v>
      </c>
      <c r="D1813" s="44" t="str">
        <f t="shared" si="406"/>
        <v>8X4X2/2011</v>
      </c>
      <c r="E1813" s="55">
        <v>295.47000000000003</v>
      </c>
      <c r="F1813" s="55">
        <v>6.44</v>
      </c>
      <c r="G1813" s="59">
        <f t="shared" si="401"/>
        <v>12.076400000000001</v>
      </c>
      <c r="H1813" s="59">
        <f t="shared" si="402"/>
        <v>25.903878000000002</v>
      </c>
      <c r="I1813" s="59">
        <f t="shared" si="403"/>
        <v>339.89027800000002</v>
      </c>
      <c r="J1813" s="59">
        <f t="shared" si="400"/>
        <v>401.17484785594206</v>
      </c>
      <c r="K1813" s="59">
        <f t="shared" si="404"/>
        <v>61.284569855942038</v>
      </c>
      <c r="L1813" s="60">
        <v>3.2500000000000001E-2</v>
      </c>
      <c r="M1813" s="59"/>
      <c r="N1813" s="59">
        <f>SUM(M$1774:M1813)</f>
        <v>0</v>
      </c>
      <c r="O1813" s="59">
        <f>SUM(K$1774:K1813)</f>
        <v>3622.5843832674773</v>
      </c>
      <c r="P1813" s="60">
        <v>0.20603263556947421</v>
      </c>
      <c r="Q1813" s="59">
        <f t="shared" si="407"/>
        <v>3622.5843832674773</v>
      </c>
      <c r="R1813" s="57">
        <f t="shared" si="405"/>
        <v>2.1307932692307694</v>
      </c>
      <c r="S1813" s="61">
        <f t="shared" si="409"/>
        <v>0</v>
      </c>
      <c r="T1813" s="43"/>
    </row>
    <row r="1814" spans="1:20" s="22" customFormat="1" x14ac:dyDescent="0.25">
      <c r="A1814" s="43" t="s">
        <v>27</v>
      </c>
      <c r="B1814" s="44">
        <v>1</v>
      </c>
      <c r="C1814" s="44">
        <v>2011</v>
      </c>
      <c r="D1814" s="44" t="str">
        <f t="shared" si="406"/>
        <v>8X4X1/2011</v>
      </c>
      <c r="E1814" s="55">
        <v>295.47000000000003</v>
      </c>
      <c r="F1814" s="55">
        <v>6.44</v>
      </c>
      <c r="G1814" s="59">
        <f t="shared" si="401"/>
        <v>12.076400000000001</v>
      </c>
      <c r="H1814" s="59">
        <f t="shared" si="402"/>
        <v>25.903878000000002</v>
      </c>
      <c r="I1814" s="59">
        <f t="shared" si="403"/>
        <v>339.89027800000002</v>
      </c>
      <c r="J1814" s="59">
        <f t="shared" si="400"/>
        <v>399.20104786649091</v>
      </c>
      <c r="K1814" s="59">
        <f t="shared" si="404"/>
        <v>59.310769866490887</v>
      </c>
      <c r="L1814" s="60">
        <v>3.2500000000000001E-2</v>
      </c>
      <c r="M1814" s="59"/>
      <c r="N1814" s="59">
        <f>SUM(M$1774:M1814)</f>
        <v>0</v>
      </c>
      <c r="O1814" s="59">
        <f>SUM(K$1774:K1814)</f>
        <v>3681.8951531339681</v>
      </c>
      <c r="P1814" s="60">
        <v>0.20009889566507336</v>
      </c>
      <c r="Q1814" s="59">
        <f t="shared" si="407"/>
        <v>3681.8951531339681</v>
      </c>
      <c r="R1814" s="57">
        <f t="shared" si="405"/>
        <v>2.1307932692307694</v>
      </c>
      <c r="S1814" s="61">
        <f t="shared" si="409"/>
        <v>0</v>
      </c>
      <c r="T1814" s="43"/>
    </row>
    <row r="1815" spans="1:20" s="22" customFormat="1" x14ac:dyDescent="0.25">
      <c r="A1815" s="43" t="s">
        <v>27</v>
      </c>
      <c r="B1815" s="44">
        <v>12</v>
      </c>
      <c r="C1815" s="44">
        <v>2010</v>
      </c>
      <c r="D1815" s="44" t="str">
        <f t="shared" si="406"/>
        <v>8X4X12/2010</v>
      </c>
      <c r="E1815" s="55">
        <v>295.47000000000003</v>
      </c>
      <c r="F1815" s="55">
        <v>6.44</v>
      </c>
      <c r="G1815" s="59">
        <f t="shared" si="401"/>
        <v>12.076400000000001</v>
      </c>
      <c r="H1815" s="59">
        <f t="shared" si="402"/>
        <v>25.903878000000002</v>
      </c>
      <c r="I1815" s="59">
        <f t="shared" si="403"/>
        <v>339.89027800000002</v>
      </c>
      <c r="J1815" s="59">
        <f t="shared" si="400"/>
        <v>397.22724787703982</v>
      </c>
      <c r="K1815" s="59">
        <f t="shared" si="404"/>
        <v>57.336969877039792</v>
      </c>
      <c r="L1815" s="60">
        <v>3.2500000000000001E-2</v>
      </c>
      <c r="M1815" s="59"/>
      <c r="N1815" s="59">
        <f>SUM(M$1774:M1815)</f>
        <v>0</v>
      </c>
      <c r="O1815" s="59">
        <f>SUM(K$1774:K1815)</f>
        <v>3739.2321230110078</v>
      </c>
      <c r="P1815" s="60">
        <v>0.19416515576067248</v>
      </c>
      <c r="Q1815" s="59">
        <f t="shared" si="407"/>
        <v>3739.2321230110078</v>
      </c>
      <c r="R1815" s="57">
        <f t="shared" si="405"/>
        <v>2.1307932692307694</v>
      </c>
      <c r="S1815" s="61">
        <f t="shared" si="409"/>
        <v>0</v>
      </c>
      <c r="T1815" s="43"/>
    </row>
    <row r="1816" spans="1:20" s="22" customFormat="1" x14ac:dyDescent="0.25">
      <c r="A1816" s="43" t="s">
        <v>27</v>
      </c>
      <c r="B1816" s="44">
        <v>11</v>
      </c>
      <c r="C1816" s="44">
        <v>2010</v>
      </c>
      <c r="D1816" s="44" t="str">
        <f t="shared" si="406"/>
        <v>8X4X11/2010</v>
      </c>
      <c r="E1816" s="55">
        <v>295.47000000000003</v>
      </c>
      <c r="F1816" s="55">
        <v>6.44</v>
      </c>
      <c r="G1816" s="59">
        <f t="shared" si="401"/>
        <v>12.076400000000001</v>
      </c>
      <c r="H1816" s="59">
        <f t="shared" si="402"/>
        <v>25.903878000000002</v>
      </c>
      <c r="I1816" s="59">
        <f t="shared" si="403"/>
        <v>339.89027800000002</v>
      </c>
      <c r="J1816" s="59">
        <f t="shared" si="400"/>
        <v>395.25344788758866</v>
      </c>
      <c r="K1816" s="59">
        <f t="shared" si="404"/>
        <v>55.36316988758864</v>
      </c>
      <c r="L1816" s="60">
        <v>3.2500000000000001E-2</v>
      </c>
      <c r="M1816" s="59"/>
      <c r="N1816" s="59">
        <f>SUM(M$1774:M1816)</f>
        <v>0</v>
      </c>
      <c r="O1816" s="59">
        <f>SUM(K$1774:K1816)</f>
        <v>3794.5952928985967</v>
      </c>
      <c r="P1816" s="60">
        <v>0.18823141585627162</v>
      </c>
      <c r="Q1816" s="59">
        <f t="shared" si="407"/>
        <v>3794.5952928985967</v>
      </c>
      <c r="R1816" s="57">
        <f t="shared" si="405"/>
        <v>2.1307932692307694</v>
      </c>
      <c r="S1816" s="61">
        <f t="shared" si="409"/>
        <v>0</v>
      </c>
      <c r="T1816" s="43"/>
    </row>
    <row r="1817" spans="1:20" s="22" customFormat="1" x14ac:dyDescent="0.25">
      <c r="A1817" s="43" t="s">
        <v>27</v>
      </c>
      <c r="B1817" s="44">
        <v>10</v>
      </c>
      <c r="C1817" s="44">
        <v>2010</v>
      </c>
      <c r="D1817" s="44" t="str">
        <f t="shared" si="406"/>
        <v>8X4X10/2010</v>
      </c>
      <c r="E1817" s="55">
        <v>295.47000000000003</v>
      </c>
      <c r="F1817" s="55">
        <v>6.44</v>
      </c>
      <c r="G1817" s="59">
        <f t="shared" si="401"/>
        <v>12.076400000000001</v>
      </c>
      <c r="H1817" s="59">
        <f t="shared" si="402"/>
        <v>25.903878000000002</v>
      </c>
      <c r="I1817" s="59">
        <f t="shared" si="403"/>
        <v>339.89027800000002</v>
      </c>
      <c r="J1817" s="59">
        <f t="shared" si="400"/>
        <v>394.54068678028682</v>
      </c>
      <c r="K1817" s="59">
        <f t="shared" si="404"/>
        <v>54.650408780286796</v>
      </c>
      <c r="L1817" s="60">
        <v>3.2500000000000001E-2</v>
      </c>
      <c r="M1817" s="59"/>
      <c r="N1817" s="59">
        <f>SUM(M$1774:M1817)</f>
        <v>0</v>
      </c>
      <c r="O1817" s="59">
        <f>SUM(K$1774:K1817)</f>
        <v>3849.2457016788835</v>
      </c>
      <c r="P1817" s="60">
        <v>0.18608867644634908</v>
      </c>
      <c r="Q1817" s="59">
        <f t="shared" si="407"/>
        <v>3849.2457016788835</v>
      </c>
      <c r="R1817" s="57">
        <f t="shared" si="405"/>
        <v>2.1307932692307694</v>
      </c>
      <c r="S1817" s="61"/>
      <c r="T1817" s="43"/>
    </row>
    <row r="1818" spans="1:20" s="22" customFormat="1" x14ac:dyDescent="0.25">
      <c r="A1818" s="43" t="s">
        <v>27</v>
      </c>
      <c r="B1818" s="44">
        <v>9</v>
      </c>
      <c r="C1818" s="44">
        <v>2010</v>
      </c>
      <c r="D1818" s="44" t="str">
        <f t="shared" si="406"/>
        <v>8X4X9/2010</v>
      </c>
      <c r="E1818" s="55">
        <v>295.47000000000003</v>
      </c>
      <c r="F1818" s="55">
        <v>6.44</v>
      </c>
      <c r="G1818" s="59">
        <f t="shared" si="401"/>
        <v>12.076400000000001</v>
      </c>
      <c r="H1818" s="59">
        <f t="shared" si="402"/>
        <v>25.903878000000002</v>
      </c>
      <c r="I1818" s="59">
        <f t="shared" si="403"/>
        <v>339.89027800000002</v>
      </c>
      <c r="J1818" s="59">
        <f t="shared" si="400"/>
        <v>394.54068678028682</v>
      </c>
      <c r="K1818" s="59">
        <f t="shared" si="404"/>
        <v>54.650408780286796</v>
      </c>
      <c r="L1818" s="60">
        <v>3.2500000000000001E-2</v>
      </c>
      <c r="M1818" s="59"/>
      <c r="N1818" s="59">
        <f>SUM(M$1774:M1818)</f>
        <v>0</v>
      </c>
      <c r="O1818" s="59">
        <f>SUM(K$1774:K1818)</f>
        <v>3903.8961104591704</v>
      </c>
      <c r="P1818" s="60">
        <v>0.18608867644634908</v>
      </c>
      <c r="Q1818" s="59">
        <f t="shared" si="407"/>
        <v>3903.8961104591704</v>
      </c>
      <c r="R1818" s="57">
        <f t="shared" si="405"/>
        <v>2.1307932692307694</v>
      </c>
      <c r="S1818" s="61">
        <f>R1818/R1819-1</f>
        <v>0</v>
      </c>
      <c r="T1818" s="43"/>
    </row>
    <row r="1819" spans="1:20" s="22" customFormat="1" x14ac:dyDescent="0.25">
      <c r="A1819" s="43" t="s">
        <v>27</v>
      </c>
      <c r="B1819" s="44">
        <v>8</v>
      </c>
      <c r="C1819" s="44">
        <v>2010</v>
      </c>
      <c r="D1819" s="44" t="str">
        <f t="shared" si="406"/>
        <v>8X4X8/2010</v>
      </c>
      <c r="E1819" s="55">
        <v>295.47000000000003</v>
      </c>
      <c r="F1819" s="55">
        <v>6.44</v>
      </c>
      <c r="G1819" s="59">
        <f t="shared" si="401"/>
        <v>12.076400000000001</v>
      </c>
      <c r="H1819" s="59">
        <f t="shared" si="402"/>
        <v>25.903878000000002</v>
      </c>
      <c r="I1819" s="59">
        <f t="shared" si="403"/>
        <v>339.89027800000002</v>
      </c>
      <c r="J1819" s="59">
        <f t="shared" si="400"/>
        <v>395.25344788758866</v>
      </c>
      <c r="K1819" s="59">
        <f t="shared" si="404"/>
        <v>55.36316988758864</v>
      </c>
      <c r="L1819" s="60">
        <v>3.2500000000000001E-2</v>
      </c>
      <c r="M1819" s="59"/>
      <c r="N1819" s="59">
        <f>SUM(M$1774:M1819)</f>
        <v>0</v>
      </c>
      <c r="O1819" s="59">
        <f>SUM(K$1774:K1819)</f>
        <v>3959.2592803467592</v>
      </c>
      <c r="P1819" s="60">
        <v>0.18823141585627162</v>
      </c>
      <c r="Q1819" s="59">
        <f t="shared" si="407"/>
        <v>3959.2592803467592</v>
      </c>
      <c r="R1819" s="57">
        <f t="shared" si="405"/>
        <v>2.1307932692307694</v>
      </c>
      <c r="S1819" s="61">
        <f t="shared" ref="S1819:S1826" si="410">R1819/R1820-1</f>
        <v>0</v>
      </c>
      <c r="T1819" s="43"/>
    </row>
    <row r="1820" spans="1:20" s="22" customFormat="1" x14ac:dyDescent="0.25">
      <c r="A1820" s="43" t="s">
        <v>27</v>
      </c>
      <c r="B1820" s="44">
        <v>7</v>
      </c>
      <c r="C1820" s="44">
        <v>2010</v>
      </c>
      <c r="D1820" s="44" t="str">
        <f t="shared" si="406"/>
        <v>8X4X7/2010</v>
      </c>
      <c r="E1820" s="55">
        <v>295.47000000000003</v>
      </c>
      <c r="F1820" s="55">
        <v>6.44</v>
      </c>
      <c r="G1820" s="59">
        <f t="shared" si="401"/>
        <v>12.076400000000001</v>
      </c>
      <c r="H1820" s="59">
        <f t="shared" si="402"/>
        <v>25.903878000000002</v>
      </c>
      <c r="I1820" s="59">
        <f t="shared" si="403"/>
        <v>339.89027800000002</v>
      </c>
      <c r="J1820" s="59">
        <f t="shared" si="400"/>
        <v>398.10449231679581</v>
      </c>
      <c r="K1820" s="59">
        <f t="shared" si="404"/>
        <v>58.21421431679579</v>
      </c>
      <c r="L1820" s="60">
        <v>3.2500000000000001E-2</v>
      </c>
      <c r="M1820" s="59"/>
      <c r="N1820" s="59">
        <f>SUM(M$1774:M1820)</f>
        <v>0</v>
      </c>
      <c r="O1820" s="59">
        <f>SUM(K$1774:K1820)</f>
        <v>4017.4734946635549</v>
      </c>
      <c r="P1820" s="60">
        <v>0.19680237349596175</v>
      </c>
      <c r="Q1820" s="59">
        <f t="shared" si="407"/>
        <v>4017.4734946635549</v>
      </c>
      <c r="R1820" s="57">
        <f t="shared" si="405"/>
        <v>2.1307932692307694</v>
      </c>
      <c r="S1820" s="61">
        <f t="shared" si="410"/>
        <v>0</v>
      </c>
      <c r="T1820" s="43"/>
    </row>
    <row r="1821" spans="1:20" s="22" customFormat="1" x14ac:dyDescent="0.25">
      <c r="A1821" s="43" t="s">
        <v>27</v>
      </c>
      <c r="B1821" s="44">
        <v>6</v>
      </c>
      <c r="C1821" s="44">
        <v>2010</v>
      </c>
      <c r="D1821" s="44" t="str">
        <f t="shared" si="406"/>
        <v>8X4X6/2010</v>
      </c>
      <c r="E1821" s="55">
        <v>295.47000000000003</v>
      </c>
      <c r="F1821" s="55">
        <v>6.44</v>
      </c>
      <c r="G1821" s="59">
        <f t="shared" si="401"/>
        <v>12.076400000000001</v>
      </c>
      <c r="H1821" s="59">
        <f t="shared" si="402"/>
        <v>25.903878000000002</v>
      </c>
      <c r="I1821" s="59">
        <f t="shared" si="403"/>
        <v>339.89027800000002</v>
      </c>
      <c r="J1821" s="59">
        <f t="shared" si="400"/>
        <v>393.49895900807644</v>
      </c>
      <c r="K1821" s="59">
        <f t="shared" si="404"/>
        <v>53.608681008076417</v>
      </c>
      <c r="L1821" s="60">
        <v>3.2500000000000001E-2</v>
      </c>
      <c r="M1821" s="59"/>
      <c r="N1821" s="59">
        <f>SUM(M$1774:M1821)</f>
        <v>0</v>
      </c>
      <c r="O1821" s="59">
        <f>SUM(K$1774:K1821)</f>
        <v>4071.0821756716314</v>
      </c>
      <c r="P1821" s="60">
        <v>0.18295698038569308</v>
      </c>
      <c r="Q1821" s="59">
        <f t="shared" si="407"/>
        <v>4071.0821756716314</v>
      </c>
      <c r="R1821" s="57">
        <f t="shared" si="405"/>
        <v>2.1307932692307694</v>
      </c>
      <c r="S1821" s="61">
        <f t="shared" si="410"/>
        <v>0</v>
      </c>
      <c r="T1821" s="43"/>
    </row>
    <row r="1822" spans="1:20" s="22" customFormat="1" x14ac:dyDescent="0.25">
      <c r="A1822" s="43" t="s">
        <v>27</v>
      </c>
      <c r="B1822" s="44">
        <v>5</v>
      </c>
      <c r="C1822" s="44">
        <v>2010</v>
      </c>
      <c r="D1822" s="44" t="str">
        <f t="shared" si="406"/>
        <v>8X4X5/2010</v>
      </c>
      <c r="E1822" s="55">
        <v>295.47000000000003</v>
      </c>
      <c r="F1822" s="55">
        <v>6.44</v>
      </c>
      <c r="G1822" s="59">
        <f t="shared" si="401"/>
        <v>12.076400000000001</v>
      </c>
      <c r="H1822" s="59">
        <f t="shared" si="402"/>
        <v>25.903878000000002</v>
      </c>
      <c r="I1822" s="59">
        <f t="shared" si="403"/>
        <v>339.89027800000002</v>
      </c>
      <c r="J1822" s="59">
        <f t="shared" si="400"/>
        <v>391.19619235371681</v>
      </c>
      <c r="K1822" s="59">
        <f t="shared" si="404"/>
        <v>51.305914353716787</v>
      </c>
      <c r="L1822" s="60">
        <v>3.2500000000000001E-2</v>
      </c>
      <c r="M1822" s="59"/>
      <c r="N1822" s="59">
        <f>SUM(M$1774:M1822)</f>
        <v>0</v>
      </c>
      <c r="O1822" s="59">
        <f>SUM(K$1774:K1822)</f>
        <v>4122.388090025348</v>
      </c>
      <c r="P1822" s="60">
        <v>0.17603428383055875</v>
      </c>
      <c r="Q1822" s="59">
        <f t="shared" si="407"/>
        <v>4122.388090025348</v>
      </c>
      <c r="R1822" s="57">
        <f t="shared" si="405"/>
        <v>2.1307932692307694</v>
      </c>
      <c r="S1822" s="61">
        <f t="shared" si="410"/>
        <v>0</v>
      </c>
      <c r="T1822" s="43"/>
    </row>
    <row r="1823" spans="1:20" s="22" customFormat="1" x14ac:dyDescent="0.25">
      <c r="A1823" s="43" t="s">
        <v>27</v>
      </c>
      <c r="B1823" s="44">
        <v>4</v>
      </c>
      <c r="C1823" s="44">
        <v>2010</v>
      </c>
      <c r="D1823" s="44" t="str">
        <f t="shared" si="406"/>
        <v>8X4X4/2010</v>
      </c>
      <c r="E1823" s="55">
        <v>295.47000000000003</v>
      </c>
      <c r="F1823" s="55">
        <v>6.44</v>
      </c>
      <c r="G1823" s="59">
        <f t="shared" si="401"/>
        <v>12.076400000000001</v>
      </c>
      <c r="H1823" s="59">
        <f t="shared" si="402"/>
        <v>25.903878000000002</v>
      </c>
      <c r="I1823" s="59">
        <f t="shared" si="403"/>
        <v>339.89027800000002</v>
      </c>
      <c r="J1823" s="59">
        <f t="shared" si="400"/>
        <v>389.27722014175055</v>
      </c>
      <c r="K1823" s="59">
        <f t="shared" si="404"/>
        <v>49.386942141750524</v>
      </c>
      <c r="L1823" s="60">
        <v>3.2500000000000001E-2</v>
      </c>
      <c r="M1823" s="59"/>
      <c r="N1823" s="59">
        <f>SUM(M$1774:M1823)</f>
        <v>0</v>
      </c>
      <c r="O1823" s="59">
        <f>SUM(K$1774:K1823)</f>
        <v>4171.7750321670983</v>
      </c>
      <c r="P1823" s="60">
        <v>0.17026537003461348</v>
      </c>
      <c r="Q1823" s="59">
        <f t="shared" si="407"/>
        <v>4171.7750321670983</v>
      </c>
      <c r="R1823" s="57">
        <f t="shared" si="405"/>
        <v>2.1307932692307694</v>
      </c>
      <c r="S1823" s="61">
        <f t="shared" si="410"/>
        <v>0</v>
      </c>
      <c r="T1823" s="43"/>
    </row>
    <row r="1824" spans="1:20" s="22" customFormat="1" x14ac:dyDescent="0.25">
      <c r="A1824" s="43" t="s">
        <v>27</v>
      </c>
      <c r="B1824" s="44">
        <v>3</v>
      </c>
      <c r="C1824" s="44">
        <v>2010</v>
      </c>
      <c r="D1824" s="44" t="str">
        <f t="shared" si="406"/>
        <v>8X4X3/2010</v>
      </c>
      <c r="E1824" s="55">
        <v>295.47000000000003</v>
      </c>
      <c r="F1824" s="55">
        <v>6.44</v>
      </c>
      <c r="G1824" s="59">
        <f t="shared" si="401"/>
        <v>12.076400000000001</v>
      </c>
      <c r="H1824" s="59">
        <f t="shared" si="402"/>
        <v>25.903878000000002</v>
      </c>
      <c r="I1824" s="59">
        <f t="shared" si="403"/>
        <v>339.89027800000002</v>
      </c>
      <c r="J1824" s="59">
        <f t="shared" si="400"/>
        <v>389.98998124905228</v>
      </c>
      <c r="K1824" s="59">
        <f t="shared" si="404"/>
        <v>50.099703249052254</v>
      </c>
      <c r="L1824" s="60">
        <v>3.2500000000000001E-2</v>
      </c>
      <c r="M1824" s="59"/>
      <c r="N1824" s="59">
        <f>SUM(M$1774:M1824)</f>
        <v>0</v>
      </c>
      <c r="O1824" s="59">
        <f>SUM(K$1774:K1824)</f>
        <v>4221.8747354161505</v>
      </c>
      <c r="P1824" s="60">
        <v>0.17240810944453602</v>
      </c>
      <c r="Q1824" s="59">
        <f t="shared" si="407"/>
        <v>4221.8747354161505</v>
      </c>
      <c r="R1824" s="57">
        <f t="shared" si="405"/>
        <v>2.1307932692307694</v>
      </c>
      <c r="S1824" s="61">
        <f t="shared" si="410"/>
        <v>0</v>
      </c>
      <c r="T1824" s="43"/>
    </row>
    <row r="1825" spans="1:20" s="22" customFormat="1" x14ac:dyDescent="0.25">
      <c r="A1825" s="43" t="s">
        <v>27</v>
      </c>
      <c r="B1825" s="44">
        <v>2</v>
      </c>
      <c r="C1825" s="44">
        <v>2010</v>
      </c>
      <c r="D1825" s="44" t="str">
        <f t="shared" si="406"/>
        <v>8X4X2/2010</v>
      </c>
      <c r="E1825" s="55">
        <v>295.47000000000003</v>
      </c>
      <c r="F1825" s="55">
        <v>6.44</v>
      </c>
      <c r="G1825" s="59">
        <f t="shared" si="401"/>
        <v>12.076400000000001</v>
      </c>
      <c r="H1825" s="59">
        <f t="shared" si="402"/>
        <v>25.903878000000002</v>
      </c>
      <c r="I1825" s="59">
        <f t="shared" si="403"/>
        <v>339.89027800000002</v>
      </c>
      <c r="J1825" s="59">
        <f t="shared" si="400"/>
        <v>388.23549236954022</v>
      </c>
      <c r="K1825" s="59">
        <f t="shared" si="404"/>
        <v>48.345214369540201</v>
      </c>
      <c r="L1825" s="60">
        <v>3.2500000000000001E-2</v>
      </c>
      <c r="M1825" s="59"/>
      <c r="N1825" s="59">
        <f>SUM(M$1774:M1825)</f>
        <v>0</v>
      </c>
      <c r="O1825" s="59">
        <f>SUM(K$1774:K1825)</f>
        <v>4270.2199497856909</v>
      </c>
      <c r="P1825" s="60">
        <v>0.16713367397395748</v>
      </c>
      <c r="Q1825" s="59">
        <f t="shared" si="407"/>
        <v>4270.2199497856909</v>
      </c>
      <c r="R1825" s="57">
        <f t="shared" si="405"/>
        <v>2.1307932692307694</v>
      </c>
      <c r="S1825" s="61">
        <f t="shared" si="410"/>
        <v>0</v>
      </c>
      <c r="T1825" s="43"/>
    </row>
    <row r="1826" spans="1:20" s="22" customFormat="1" x14ac:dyDescent="0.25">
      <c r="A1826" s="43" t="s">
        <v>27</v>
      </c>
      <c r="B1826" s="44">
        <v>1</v>
      </c>
      <c r="C1826" s="44">
        <v>2010</v>
      </c>
      <c r="D1826" s="44" t="str">
        <f t="shared" si="406"/>
        <v>8X4X1/2010</v>
      </c>
      <c r="E1826" s="55">
        <v>295.47000000000003</v>
      </c>
      <c r="F1826" s="55">
        <v>6.44</v>
      </c>
      <c r="G1826" s="59">
        <f t="shared" si="401"/>
        <v>12.076400000000001</v>
      </c>
      <c r="H1826" s="59">
        <f t="shared" si="402"/>
        <v>25.903878000000002</v>
      </c>
      <c r="I1826" s="59">
        <f t="shared" si="403"/>
        <v>339.89027800000002</v>
      </c>
      <c r="J1826" s="59">
        <f t="shared" si="400"/>
        <v>388.72894236690297</v>
      </c>
      <c r="K1826" s="59">
        <f t="shared" si="404"/>
        <v>48.838664366902947</v>
      </c>
      <c r="L1826" s="60">
        <v>3.2500000000000001E-2</v>
      </c>
      <c r="M1826" s="59"/>
      <c r="N1826" s="59">
        <f>SUM(M$1774:M1826)</f>
        <v>0</v>
      </c>
      <c r="O1826" s="59">
        <f>SUM(K$1774:K1826)</f>
        <v>4319.0586141525937</v>
      </c>
      <c r="P1826" s="60">
        <v>0.16861710895005769</v>
      </c>
      <c r="Q1826" s="59">
        <f t="shared" si="407"/>
        <v>4319.0586141525937</v>
      </c>
      <c r="R1826" s="57">
        <f t="shared" si="405"/>
        <v>2.1307932692307694</v>
      </c>
      <c r="S1826" s="61">
        <f t="shared" si="410"/>
        <v>0</v>
      </c>
      <c r="T1826" s="43"/>
    </row>
    <row r="1827" spans="1:20" s="22" customFormat="1" x14ac:dyDescent="0.25">
      <c r="A1827" s="43" t="s">
        <v>27</v>
      </c>
      <c r="B1827" s="44">
        <v>12</v>
      </c>
      <c r="C1827" s="44">
        <v>2009</v>
      </c>
      <c r="D1827" s="44" t="str">
        <f t="shared" si="406"/>
        <v>8X4X12/2009</v>
      </c>
      <c r="E1827" s="55">
        <v>295.47000000000003</v>
      </c>
      <c r="F1827" s="55">
        <v>6.44</v>
      </c>
      <c r="G1827" s="59">
        <f t="shared" si="401"/>
        <v>12.076400000000001</v>
      </c>
      <c r="H1827" s="59">
        <f t="shared" si="402"/>
        <v>25.903878000000002</v>
      </c>
      <c r="I1827" s="59">
        <f t="shared" si="403"/>
        <v>339.89027800000002</v>
      </c>
      <c r="J1827" s="59">
        <f t="shared" si="400"/>
        <v>388.72894236690297</v>
      </c>
      <c r="K1827" s="59">
        <f t="shared" si="404"/>
        <v>48.838664366902947</v>
      </c>
      <c r="L1827" s="60">
        <v>3.2500000000000001E-2</v>
      </c>
      <c r="M1827" s="59"/>
      <c r="N1827" s="59">
        <f>SUM(M$1774:M1827)</f>
        <v>0</v>
      </c>
      <c r="O1827" s="59">
        <f>SUM(K$1774:K1827)</f>
        <v>4367.8972785194965</v>
      </c>
      <c r="P1827" s="60">
        <v>0.16861710895005769</v>
      </c>
      <c r="Q1827" s="59">
        <f t="shared" si="407"/>
        <v>4367.8972785194965</v>
      </c>
      <c r="R1827" s="57">
        <f t="shared" si="405"/>
        <v>2.1307932692307694</v>
      </c>
      <c r="S1827" s="61"/>
      <c r="T1827" s="43"/>
    </row>
    <row r="1828" spans="1:20" s="22" customFormat="1" x14ac:dyDescent="0.25">
      <c r="A1828" s="43" t="s">
        <v>27</v>
      </c>
      <c r="B1828" s="44">
        <v>11</v>
      </c>
      <c r="C1828" s="44">
        <v>2009</v>
      </c>
      <c r="D1828" s="44" t="str">
        <f t="shared" si="406"/>
        <v>8X4X11/2009</v>
      </c>
      <c r="E1828" s="55">
        <v>295.47000000000003</v>
      </c>
      <c r="F1828" s="55">
        <v>6.44</v>
      </c>
      <c r="G1828" s="59">
        <f t="shared" si="401"/>
        <v>12.076400000000001</v>
      </c>
      <c r="H1828" s="59">
        <f t="shared" si="402"/>
        <v>25.903878000000002</v>
      </c>
      <c r="I1828" s="59">
        <f t="shared" si="403"/>
        <v>339.89027800000002</v>
      </c>
      <c r="J1828" s="59">
        <f t="shared" si="400"/>
        <v>388.72894236690297</v>
      </c>
      <c r="K1828" s="59">
        <f t="shared" si="404"/>
        <v>48.838664366902947</v>
      </c>
      <c r="L1828" s="60">
        <v>3.2500000000000001E-2</v>
      </c>
      <c r="M1828" s="59"/>
      <c r="N1828" s="59">
        <f>SUM(M$1774:M1828)</f>
        <v>0</v>
      </c>
      <c r="O1828" s="59">
        <f>SUM(K$1774:K1828)</f>
        <v>4416.7359428863992</v>
      </c>
      <c r="P1828" s="60">
        <v>0.16861710895005769</v>
      </c>
      <c r="Q1828" s="59">
        <f t="shared" si="407"/>
        <v>4416.7359428863992</v>
      </c>
      <c r="R1828" s="57">
        <f t="shared" si="405"/>
        <v>2.1307932692307694</v>
      </c>
      <c r="S1828" s="61">
        <f>R1828/R1829-1</f>
        <v>0</v>
      </c>
      <c r="T1828" s="43"/>
    </row>
    <row r="1829" spans="1:20" s="22" customFormat="1" x14ac:dyDescent="0.25">
      <c r="A1829" s="43" t="s">
        <v>27</v>
      </c>
      <c r="B1829" s="44">
        <v>10</v>
      </c>
      <c r="C1829" s="44">
        <v>2009</v>
      </c>
      <c r="D1829" s="44" t="str">
        <f t="shared" si="406"/>
        <v>8X4X10/2009</v>
      </c>
      <c r="E1829" s="55">
        <v>295.47000000000003</v>
      </c>
      <c r="F1829" s="55">
        <v>6.44</v>
      </c>
      <c r="G1829" s="59">
        <f t="shared" si="401"/>
        <v>12.076400000000001</v>
      </c>
      <c r="H1829" s="59">
        <f t="shared" si="402"/>
        <v>25.903878000000002</v>
      </c>
      <c r="I1829" s="59">
        <f t="shared" si="403"/>
        <v>339.89027800000002</v>
      </c>
      <c r="J1829" s="59">
        <f t="shared" si="400"/>
        <v>384.0137535032141</v>
      </c>
      <c r="K1829" s="59">
        <f t="shared" si="404"/>
        <v>44.123475503214081</v>
      </c>
      <c r="L1829" s="60">
        <v>3.2500000000000001E-2</v>
      </c>
      <c r="M1829" s="59"/>
      <c r="N1829" s="59">
        <f>SUM(M$1774:M1829)</f>
        <v>0</v>
      </c>
      <c r="O1829" s="59">
        <f>SUM(K$1774:K1829)</f>
        <v>4460.859418389613</v>
      </c>
      <c r="P1829" s="60">
        <v>0.15444206362287785</v>
      </c>
      <c r="Q1829" s="59">
        <f t="shared" si="407"/>
        <v>4460.859418389613</v>
      </c>
      <c r="R1829" s="57">
        <f t="shared" si="405"/>
        <v>2.1307932692307694</v>
      </c>
      <c r="S1829" s="61">
        <f t="shared" ref="S1829:S1836" si="411">R1829/R1830-1</f>
        <v>0</v>
      </c>
      <c r="T1829" s="43"/>
    </row>
    <row r="1830" spans="1:20" s="22" customFormat="1" x14ac:dyDescent="0.25">
      <c r="A1830" s="43" t="s">
        <v>27</v>
      </c>
      <c r="B1830" s="44">
        <v>9</v>
      </c>
      <c r="C1830" s="44">
        <v>2009</v>
      </c>
      <c r="D1830" s="44" t="str">
        <f t="shared" si="406"/>
        <v>8X4X9/2009</v>
      </c>
      <c r="E1830" s="55">
        <v>295.47000000000003</v>
      </c>
      <c r="F1830" s="55">
        <v>6.44</v>
      </c>
      <c r="G1830" s="59">
        <f t="shared" si="401"/>
        <v>12.076400000000001</v>
      </c>
      <c r="H1830" s="59">
        <f t="shared" si="402"/>
        <v>25.903878000000002</v>
      </c>
      <c r="I1830" s="59">
        <f t="shared" si="403"/>
        <v>339.89027800000002</v>
      </c>
      <c r="J1830" s="59">
        <f t="shared" si="400"/>
        <v>384.50720350057691</v>
      </c>
      <c r="K1830" s="59">
        <f t="shared" si="404"/>
        <v>44.616925500576883</v>
      </c>
      <c r="L1830" s="60">
        <v>3.2500000000000001E-2</v>
      </c>
      <c r="M1830" s="59"/>
      <c r="N1830" s="59">
        <f>SUM(M$1774:M1830)</f>
        <v>0</v>
      </c>
      <c r="O1830" s="59">
        <f>SUM(K$1774:K1830)</f>
        <v>4505.47634389019</v>
      </c>
      <c r="P1830" s="60">
        <v>0.15592549859897809</v>
      </c>
      <c r="Q1830" s="59">
        <f t="shared" si="407"/>
        <v>4505.47634389019</v>
      </c>
      <c r="R1830" s="57">
        <f t="shared" si="405"/>
        <v>2.1307932692307694</v>
      </c>
      <c r="S1830" s="61">
        <f t="shared" si="411"/>
        <v>0</v>
      </c>
      <c r="T1830" s="43"/>
    </row>
    <row r="1831" spans="1:20" s="22" customFormat="1" x14ac:dyDescent="0.25">
      <c r="A1831" s="43" t="s">
        <v>27</v>
      </c>
      <c r="B1831" s="44">
        <v>8</v>
      </c>
      <c r="C1831" s="44">
        <v>2009</v>
      </c>
      <c r="D1831" s="44" t="str">
        <f t="shared" si="406"/>
        <v>8X4X8/2009</v>
      </c>
      <c r="E1831" s="55">
        <v>295.47000000000003</v>
      </c>
      <c r="F1831" s="55">
        <v>6.44</v>
      </c>
      <c r="G1831" s="59">
        <f t="shared" si="401"/>
        <v>12.076400000000001</v>
      </c>
      <c r="H1831" s="59">
        <f t="shared" si="402"/>
        <v>25.903878000000002</v>
      </c>
      <c r="I1831" s="59">
        <f t="shared" si="403"/>
        <v>339.89027800000002</v>
      </c>
      <c r="J1831" s="59">
        <f t="shared" si="400"/>
        <v>383.19133684094288</v>
      </c>
      <c r="K1831" s="59">
        <f t="shared" si="404"/>
        <v>43.301058840942858</v>
      </c>
      <c r="L1831" s="60">
        <v>3.2500000000000001E-2</v>
      </c>
      <c r="M1831" s="59"/>
      <c r="N1831" s="59">
        <f>SUM(M$1774:M1831)</f>
        <v>0</v>
      </c>
      <c r="O1831" s="59">
        <f>SUM(K$1774:K1831)</f>
        <v>4548.7774027311325</v>
      </c>
      <c r="P1831" s="60">
        <v>0.15196967199604419</v>
      </c>
      <c r="Q1831" s="59">
        <f t="shared" si="407"/>
        <v>4548.7774027311325</v>
      </c>
      <c r="R1831" s="57">
        <f t="shared" si="405"/>
        <v>2.1307932692307694</v>
      </c>
      <c r="S1831" s="61">
        <f t="shared" si="411"/>
        <v>0</v>
      </c>
      <c r="T1831" s="43"/>
    </row>
    <row r="1832" spans="1:20" s="22" customFormat="1" x14ac:dyDescent="0.25">
      <c r="A1832" s="43" t="s">
        <v>27</v>
      </c>
      <c r="B1832" s="44">
        <v>7</v>
      </c>
      <c r="C1832" s="44">
        <v>2009</v>
      </c>
      <c r="D1832" s="44" t="str">
        <f t="shared" si="406"/>
        <v>8X4X7/2009</v>
      </c>
      <c r="E1832" s="55">
        <v>295.47000000000003</v>
      </c>
      <c r="F1832" s="55">
        <v>6.44</v>
      </c>
      <c r="G1832" s="59">
        <f t="shared" si="401"/>
        <v>12.076400000000001</v>
      </c>
      <c r="H1832" s="59">
        <f t="shared" si="402"/>
        <v>25.903878000000002</v>
      </c>
      <c r="I1832" s="59">
        <f t="shared" si="403"/>
        <v>339.89027800000002</v>
      </c>
      <c r="J1832" s="59">
        <f t="shared" si="400"/>
        <v>383.52030350585136</v>
      </c>
      <c r="K1832" s="59">
        <f t="shared" si="404"/>
        <v>43.630025505851336</v>
      </c>
      <c r="L1832" s="60">
        <v>3.2500000000000001E-2</v>
      </c>
      <c r="M1832" s="59"/>
      <c r="N1832" s="59">
        <f>SUM(M$1774:M1832)</f>
        <v>0</v>
      </c>
      <c r="O1832" s="59">
        <f>SUM(K$1774:K1832)</f>
        <v>4592.4074282369838</v>
      </c>
      <c r="P1832" s="60">
        <v>0.15295862864677764</v>
      </c>
      <c r="Q1832" s="59">
        <f t="shared" si="407"/>
        <v>4592.4074282369838</v>
      </c>
      <c r="R1832" s="57">
        <f t="shared" si="405"/>
        <v>2.1307932692307694</v>
      </c>
      <c r="S1832" s="61">
        <f t="shared" si="411"/>
        <v>0</v>
      </c>
      <c r="T1832" s="43"/>
    </row>
    <row r="1833" spans="1:20" s="22" customFormat="1" x14ac:dyDescent="0.25">
      <c r="A1833" s="43" t="s">
        <v>27</v>
      </c>
      <c r="B1833" s="44">
        <v>6</v>
      </c>
      <c r="C1833" s="44">
        <v>2009</v>
      </c>
      <c r="D1833" s="44" t="str">
        <f t="shared" si="406"/>
        <v>8X4X6/2009</v>
      </c>
      <c r="E1833" s="55">
        <v>295.47000000000003</v>
      </c>
      <c r="F1833" s="55">
        <v>6.44</v>
      </c>
      <c r="G1833" s="59">
        <f t="shared" si="401"/>
        <v>12.076400000000001</v>
      </c>
      <c r="H1833" s="59">
        <f t="shared" si="402"/>
        <v>25.903878000000002</v>
      </c>
      <c r="I1833" s="59">
        <f t="shared" si="403"/>
        <v>339.89027800000002</v>
      </c>
      <c r="J1833" s="59">
        <f t="shared" si="400"/>
        <v>368.88128691742224</v>
      </c>
      <c r="K1833" s="59">
        <f t="shared" si="404"/>
        <v>28.991008917422221</v>
      </c>
      <c r="L1833" s="60">
        <v>3.2500000000000001E-2</v>
      </c>
      <c r="M1833" s="59"/>
      <c r="N1833" s="59">
        <f>SUM(M$1774:M1833)</f>
        <v>0</v>
      </c>
      <c r="O1833" s="59">
        <f>SUM(K$1774:K1833)</f>
        <v>4621.3984371544057</v>
      </c>
      <c r="P1833" s="60">
        <v>0.10895005768913796</v>
      </c>
      <c r="Q1833" s="59">
        <f t="shared" si="407"/>
        <v>4621.3984371544057</v>
      </c>
      <c r="R1833" s="57">
        <f t="shared" si="405"/>
        <v>2.1307932692307694</v>
      </c>
      <c r="S1833" s="61">
        <f t="shared" si="411"/>
        <v>0</v>
      </c>
      <c r="T1833" s="43"/>
    </row>
    <row r="1834" spans="1:20" s="22" customFormat="1" x14ac:dyDescent="0.25">
      <c r="A1834" s="43" t="s">
        <v>27</v>
      </c>
      <c r="B1834" s="44">
        <v>5</v>
      </c>
      <c r="C1834" s="44">
        <v>2009</v>
      </c>
      <c r="D1834" s="44" t="str">
        <f t="shared" si="406"/>
        <v>8X4X5/2009</v>
      </c>
      <c r="E1834" s="55">
        <v>295.47000000000003</v>
      </c>
      <c r="F1834" s="55">
        <v>6.44</v>
      </c>
      <c r="G1834" s="59">
        <f t="shared" si="401"/>
        <v>12.076400000000001</v>
      </c>
      <c r="H1834" s="59">
        <f t="shared" si="402"/>
        <v>25.903878000000002</v>
      </c>
      <c r="I1834" s="59">
        <f t="shared" si="403"/>
        <v>339.89027800000002</v>
      </c>
      <c r="J1834" s="59">
        <f t="shared" si="400"/>
        <v>368.22335358760512</v>
      </c>
      <c r="K1834" s="59">
        <f t="shared" si="404"/>
        <v>28.333075587605094</v>
      </c>
      <c r="L1834" s="60">
        <v>3.2500000000000001E-2</v>
      </c>
      <c r="M1834" s="59"/>
      <c r="N1834" s="59">
        <f>SUM(M$1774:M1834)</f>
        <v>0</v>
      </c>
      <c r="O1834" s="59">
        <f>SUM(K$1774:K1834)</f>
        <v>4649.7315127420106</v>
      </c>
      <c r="P1834" s="60">
        <v>0.10697214438767101</v>
      </c>
      <c r="Q1834" s="59">
        <f t="shared" si="407"/>
        <v>4649.7315127420106</v>
      </c>
      <c r="R1834" s="57">
        <f t="shared" si="405"/>
        <v>2.1307932692307694</v>
      </c>
      <c r="S1834" s="61">
        <f t="shared" si="411"/>
        <v>0</v>
      </c>
      <c r="T1834" s="43"/>
    </row>
    <row r="1835" spans="1:20" s="22" customFormat="1" x14ac:dyDescent="0.25">
      <c r="A1835" s="43" t="s">
        <v>27</v>
      </c>
      <c r="B1835" s="44">
        <v>4</v>
      </c>
      <c r="C1835" s="44">
        <v>2009</v>
      </c>
      <c r="D1835" s="44" t="str">
        <f t="shared" si="406"/>
        <v>8X4X4/2009</v>
      </c>
      <c r="E1835" s="55">
        <v>295.47000000000003</v>
      </c>
      <c r="F1835" s="55">
        <v>6.44</v>
      </c>
      <c r="G1835" s="59">
        <f t="shared" si="401"/>
        <v>12.076400000000001</v>
      </c>
      <c r="H1835" s="59">
        <f t="shared" si="402"/>
        <v>25.903878000000002</v>
      </c>
      <c r="I1835" s="59">
        <f t="shared" si="403"/>
        <v>339.89027800000002</v>
      </c>
      <c r="J1835" s="59">
        <f t="shared" si="400"/>
        <v>365.59162026833695</v>
      </c>
      <c r="K1835" s="59">
        <f t="shared" si="404"/>
        <v>25.70134226833693</v>
      </c>
      <c r="L1835" s="60">
        <v>3.2500000000000001E-2</v>
      </c>
      <c r="M1835" s="59"/>
      <c r="N1835" s="59">
        <f>SUM(M$1774:M1835)</f>
        <v>0</v>
      </c>
      <c r="O1835" s="59">
        <f>SUM(K$1774:K1835)</f>
        <v>4675.4328550103473</v>
      </c>
      <c r="P1835" s="60">
        <v>9.9060491181803198E-2</v>
      </c>
      <c r="Q1835" s="59">
        <f t="shared" si="407"/>
        <v>4675.4328550103473</v>
      </c>
      <c r="R1835" s="57">
        <f t="shared" si="405"/>
        <v>2.1307932692307694</v>
      </c>
      <c r="S1835" s="61">
        <f t="shared" si="411"/>
        <v>0</v>
      </c>
      <c r="T1835" s="43"/>
    </row>
    <row r="1836" spans="1:20" s="22" customFormat="1" x14ac:dyDescent="0.25">
      <c r="A1836" s="43" t="s">
        <v>27</v>
      </c>
      <c r="B1836" s="44">
        <v>3</v>
      </c>
      <c r="C1836" s="44">
        <v>2009</v>
      </c>
      <c r="D1836" s="44" t="str">
        <f t="shared" si="406"/>
        <v>8X4X3/2009</v>
      </c>
      <c r="E1836" s="55">
        <v>295.47000000000003</v>
      </c>
      <c r="F1836" s="55">
        <v>6.44</v>
      </c>
      <c r="G1836" s="59">
        <f t="shared" si="401"/>
        <v>12.076400000000001</v>
      </c>
      <c r="H1836" s="59">
        <f t="shared" si="402"/>
        <v>25.903878000000002</v>
      </c>
      <c r="I1836" s="59">
        <f t="shared" si="403"/>
        <v>339.89027800000002</v>
      </c>
      <c r="J1836" s="59">
        <f t="shared" si="400"/>
        <v>367.89438692269653</v>
      </c>
      <c r="K1836" s="59">
        <f t="shared" si="404"/>
        <v>28.004108922696503</v>
      </c>
      <c r="L1836" s="60">
        <v>3.2500000000000001E-2</v>
      </c>
      <c r="M1836" s="59"/>
      <c r="N1836" s="59">
        <f>SUM(M$1774:M1836)</f>
        <v>0</v>
      </c>
      <c r="O1836" s="59">
        <f>SUM(K$1774:K1836)</f>
        <v>4703.4369639330434</v>
      </c>
      <c r="P1836" s="60">
        <v>0.10598318773693752</v>
      </c>
      <c r="Q1836" s="59">
        <f t="shared" si="407"/>
        <v>4703.4369639330434</v>
      </c>
      <c r="R1836" s="57">
        <f t="shared" si="405"/>
        <v>2.1307932692307694</v>
      </c>
      <c r="S1836" s="61">
        <f t="shared" si="411"/>
        <v>0</v>
      </c>
      <c r="T1836" s="43"/>
    </row>
    <row r="1837" spans="1:20" s="22" customFormat="1" x14ac:dyDescent="0.25">
      <c r="A1837" s="43" t="s">
        <v>27</v>
      </c>
      <c r="B1837" s="44">
        <v>2</v>
      </c>
      <c r="C1837" s="44">
        <v>2009</v>
      </c>
      <c r="D1837" s="44" t="str">
        <f t="shared" si="406"/>
        <v>8X4X2/2009</v>
      </c>
      <c r="E1837" s="55">
        <v>295.47000000000003</v>
      </c>
      <c r="F1837" s="55">
        <v>6.44</v>
      </c>
      <c r="G1837" s="59">
        <f t="shared" si="401"/>
        <v>12.076400000000001</v>
      </c>
      <c r="H1837" s="59">
        <f t="shared" si="402"/>
        <v>25.903878000000002</v>
      </c>
      <c r="I1837" s="59">
        <f t="shared" si="403"/>
        <v>339.89027800000002</v>
      </c>
      <c r="J1837" s="59">
        <f t="shared" si="400"/>
        <v>368.88128691742224</v>
      </c>
      <c r="K1837" s="59">
        <f t="shared" si="404"/>
        <v>28.991008917422221</v>
      </c>
      <c r="L1837" s="60">
        <v>3.2500000000000001E-2</v>
      </c>
      <c r="M1837" s="59"/>
      <c r="N1837" s="59">
        <f>SUM(M$1774:M1837)</f>
        <v>0</v>
      </c>
      <c r="O1837" s="59">
        <f>SUM(K$1774:K1837)</f>
        <v>4732.4279728504653</v>
      </c>
      <c r="P1837" s="60">
        <v>0.10895005768913796</v>
      </c>
      <c r="Q1837" s="59">
        <f t="shared" si="407"/>
        <v>4732.4279728504653</v>
      </c>
      <c r="R1837" s="57">
        <f t="shared" si="405"/>
        <v>2.1307932692307694</v>
      </c>
      <c r="S1837" s="61"/>
      <c r="T1837" s="43"/>
    </row>
    <row r="1838" spans="1:20" s="22" customFormat="1" x14ac:dyDescent="0.25">
      <c r="A1838" s="43" t="s">
        <v>27</v>
      </c>
      <c r="B1838" s="44">
        <v>1</v>
      </c>
      <c r="C1838" s="44">
        <v>2009</v>
      </c>
      <c r="D1838" s="44" t="str">
        <f t="shared" si="406"/>
        <v>8X4X1/2009</v>
      </c>
      <c r="E1838" s="55">
        <v>295.47000000000003</v>
      </c>
      <c r="F1838" s="55">
        <v>6.44</v>
      </c>
      <c r="G1838" s="59">
        <f t="shared" si="401"/>
        <v>12.076400000000001</v>
      </c>
      <c r="H1838" s="59">
        <f t="shared" si="402"/>
        <v>25.903878000000002</v>
      </c>
      <c r="I1838" s="59">
        <f t="shared" si="403"/>
        <v>339.89027800000002</v>
      </c>
      <c r="J1838" s="59">
        <f t="shared" si="400"/>
        <v>374.52854799835177</v>
      </c>
      <c r="K1838" s="59">
        <f t="shared" si="404"/>
        <v>34.638269998351745</v>
      </c>
      <c r="L1838" s="60">
        <v>3.2500000000000001E-2</v>
      </c>
      <c r="M1838" s="59"/>
      <c r="N1838" s="59">
        <f>SUM(M$1774:M1838)</f>
        <v>0</v>
      </c>
      <c r="O1838" s="59">
        <f>SUM(K$1774:K1838)</f>
        <v>4767.0662428488167</v>
      </c>
      <c r="P1838" s="60">
        <v>0.12592714686006262</v>
      </c>
      <c r="Q1838" s="59">
        <f t="shared" si="407"/>
        <v>4767.0662428488167</v>
      </c>
      <c r="R1838" s="57">
        <f t="shared" si="405"/>
        <v>2.1307932692307694</v>
      </c>
      <c r="S1838" s="61">
        <f>R1838/R1839-1</f>
        <v>0</v>
      </c>
      <c r="T1838" s="43"/>
    </row>
    <row r="1839" spans="1:20" s="22" customFormat="1" x14ac:dyDescent="0.25">
      <c r="A1839" s="43" t="s">
        <v>27</v>
      </c>
      <c r="B1839" s="44">
        <v>12</v>
      </c>
      <c r="C1839" s="44">
        <v>2008</v>
      </c>
      <c r="D1839" s="44" t="str">
        <f t="shared" si="406"/>
        <v>8X4X12/2008</v>
      </c>
      <c r="E1839" s="55">
        <v>295.47000000000003</v>
      </c>
      <c r="F1839" s="55">
        <v>6.44</v>
      </c>
      <c r="G1839" s="59">
        <f t="shared" si="401"/>
        <v>12.076400000000001</v>
      </c>
      <c r="H1839" s="59">
        <f t="shared" si="402"/>
        <v>25.903878000000002</v>
      </c>
      <c r="I1839" s="59">
        <f t="shared" si="403"/>
        <v>339.89027800000002</v>
      </c>
      <c r="J1839" s="59">
        <f t="shared" si="400"/>
        <v>382.86237017603435</v>
      </c>
      <c r="K1839" s="59">
        <f t="shared" si="404"/>
        <v>42.972092176034323</v>
      </c>
      <c r="L1839" s="60">
        <v>3.61E-2</v>
      </c>
      <c r="M1839" s="59"/>
      <c r="N1839" s="59">
        <f>SUM(M$1774:M1839)</f>
        <v>0</v>
      </c>
      <c r="O1839" s="59">
        <f>SUM(K$1774:K1839)</f>
        <v>4810.0383350248512</v>
      </c>
      <c r="P1839" s="60">
        <v>0.15098071534531068</v>
      </c>
      <c r="Q1839" s="59">
        <f t="shared" si="407"/>
        <v>4810.0383350248512</v>
      </c>
      <c r="R1839" s="57">
        <f t="shared" si="405"/>
        <v>2.1307932692307694</v>
      </c>
      <c r="S1839" s="61">
        <f t="shared" ref="S1839:S1846" si="412">R1839/R1840-1</f>
        <v>0</v>
      </c>
      <c r="T1839" s="43"/>
    </row>
    <row r="1840" spans="1:20" s="22" customFormat="1" x14ac:dyDescent="0.25">
      <c r="A1840" s="43" t="s">
        <v>27</v>
      </c>
      <c r="B1840" s="44">
        <v>11</v>
      </c>
      <c r="C1840" s="44">
        <v>2008</v>
      </c>
      <c r="D1840" s="44" t="str">
        <f t="shared" si="406"/>
        <v>8X4X11/2008</v>
      </c>
      <c r="E1840" s="55">
        <v>295.47000000000003</v>
      </c>
      <c r="F1840" s="55">
        <v>6.44</v>
      </c>
      <c r="G1840" s="59">
        <f t="shared" si="401"/>
        <v>12.076400000000001</v>
      </c>
      <c r="H1840" s="59">
        <f t="shared" si="402"/>
        <v>25.903878000000002</v>
      </c>
      <c r="I1840" s="59">
        <f t="shared" si="403"/>
        <v>339.89027800000002</v>
      </c>
      <c r="J1840" s="59">
        <f t="shared" si="400"/>
        <v>397.50138676446352</v>
      </c>
      <c r="K1840" s="59">
        <f t="shared" si="404"/>
        <v>57.611108764463495</v>
      </c>
      <c r="L1840" s="60">
        <v>0.04</v>
      </c>
      <c r="M1840" s="59"/>
      <c r="N1840" s="59">
        <f>SUM(M$1774:M1840)</f>
        <v>0</v>
      </c>
      <c r="O1840" s="59">
        <f>SUM(K$1774:K1840)</f>
        <v>4867.6494437893143</v>
      </c>
      <c r="P1840" s="60">
        <v>0.19498928630295037</v>
      </c>
      <c r="Q1840" s="59">
        <f t="shared" si="407"/>
        <v>4867.6494437893143</v>
      </c>
      <c r="R1840" s="57">
        <f t="shared" si="405"/>
        <v>2.1307932692307694</v>
      </c>
      <c r="S1840" s="61">
        <f t="shared" si="412"/>
        <v>0</v>
      </c>
      <c r="T1840" s="43"/>
    </row>
    <row r="1841" spans="1:20" s="22" customFormat="1" x14ac:dyDescent="0.25">
      <c r="A1841" s="43" t="s">
        <v>27</v>
      </c>
      <c r="B1841" s="44">
        <v>10</v>
      </c>
      <c r="C1841" s="44">
        <v>2008</v>
      </c>
      <c r="D1841" s="44" t="str">
        <f t="shared" si="406"/>
        <v>8X4X10/2008</v>
      </c>
      <c r="E1841" s="55">
        <v>295.47000000000003</v>
      </c>
      <c r="F1841" s="55">
        <v>6.44</v>
      </c>
      <c r="G1841" s="59">
        <f t="shared" si="401"/>
        <v>12.076400000000001</v>
      </c>
      <c r="H1841" s="59">
        <f t="shared" si="402"/>
        <v>25.903878000000002</v>
      </c>
      <c r="I1841" s="59">
        <f t="shared" si="403"/>
        <v>339.89027800000002</v>
      </c>
      <c r="J1841" s="59">
        <f t="shared" si="400"/>
        <v>401.83278118575907</v>
      </c>
      <c r="K1841" s="59">
        <f t="shared" si="404"/>
        <v>61.942503185759051</v>
      </c>
      <c r="L1841" s="60">
        <v>4.5599999999999995E-2</v>
      </c>
      <c r="M1841" s="59"/>
      <c r="N1841" s="59">
        <f>SUM(M$1774:M1841)</f>
        <v>0</v>
      </c>
      <c r="O1841" s="59">
        <f>SUM(K$1774:K1841)</f>
        <v>4929.5919469750734</v>
      </c>
      <c r="P1841" s="60">
        <v>0.20801054887094114</v>
      </c>
      <c r="Q1841" s="59">
        <f t="shared" si="407"/>
        <v>4929.5919469750734</v>
      </c>
      <c r="R1841" s="57">
        <f t="shared" si="405"/>
        <v>2.1307932692307694</v>
      </c>
      <c r="S1841" s="61">
        <f t="shared" si="412"/>
        <v>0</v>
      </c>
      <c r="T1841" s="43"/>
    </row>
    <row r="1842" spans="1:20" s="22" customFormat="1" x14ac:dyDescent="0.25">
      <c r="A1842" s="43" t="s">
        <v>27</v>
      </c>
      <c r="B1842" s="44">
        <v>9</v>
      </c>
      <c r="C1842" s="44">
        <v>2008</v>
      </c>
      <c r="D1842" s="44" t="str">
        <f t="shared" si="406"/>
        <v>8X4X9/2008</v>
      </c>
      <c r="E1842" s="55">
        <v>295.47000000000003</v>
      </c>
      <c r="F1842" s="55">
        <v>6.44</v>
      </c>
      <c r="G1842" s="59">
        <f t="shared" si="401"/>
        <v>12.076400000000001</v>
      </c>
      <c r="H1842" s="59">
        <f t="shared" si="402"/>
        <v>25.903878000000002</v>
      </c>
      <c r="I1842" s="59">
        <f t="shared" si="403"/>
        <v>339.89027800000002</v>
      </c>
      <c r="J1842" s="59">
        <f t="shared" si="400"/>
        <v>405.17727561232903</v>
      </c>
      <c r="K1842" s="59">
        <f t="shared" si="404"/>
        <v>65.286997612329003</v>
      </c>
      <c r="L1842" s="60">
        <v>0.05</v>
      </c>
      <c r="M1842" s="59"/>
      <c r="N1842" s="59">
        <f>SUM(M$1774:M1842)</f>
        <v>0</v>
      </c>
      <c r="O1842" s="59">
        <f>SUM(K$1774:K1842)</f>
        <v>4994.8789445874027</v>
      </c>
      <c r="P1842" s="60">
        <v>0.2180649414867315</v>
      </c>
      <c r="Q1842" s="59">
        <f t="shared" si="407"/>
        <v>4994.8789445874027</v>
      </c>
      <c r="R1842" s="57">
        <f t="shared" si="405"/>
        <v>2.1307932692307694</v>
      </c>
      <c r="S1842" s="61">
        <f t="shared" si="412"/>
        <v>0</v>
      </c>
      <c r="T1842" s="43"/>
    </row>
    <row r="1843" spans="1:20" s="22" customFormat="1" x14ac:dyDescent="0.25">
      <c r="A1843" s="43" t="s">
        <v>27</v>
      </c>
      <c r="B1843" s="44">
        <v>8</v>
      </c>
      <c r="C1843" s="44">
        <v>2008</v>
      </c>
      <c r="D1843" s="44" t="str">
        <f t="shared" si="406"/>
        <v>8X4X8/2008</v>
      </c>
      <c r="E1843" s="55">
        <v>295.47000000000003</v>
      </c>
      <c r="F1843" s="55">
        <v>6.44</v>
      </c>
      <c r="G1843" s="59">
        <f t="shared" si="401"/>
        <v>12.076400000000001</v>
      </c>
      <c r="H1843" s="59">
        <f t="shared" si="402"/>
        <v>25.903878000000002</v>
      </c>
      <c r="I1843" s="59">
        <f t="shared" si="403"/>
        <v>339.89027800000002</v>
      </c>
      <c r="J1843" s="59">
        <f t="shared" si="400"/>
        <v>410.49557002835019</v>
      </c>
      <c r="K1843" s="59">
        <f t="shared" si="404"/>
        <v>70.605292028350163</v>
      </c>
      <c r="L1843" s="60">
        <v>0.05</v>
      </c>
      <c r="M1843" s="59"/>
      <c r="N1843" s="59">
        <f>SUM(M$1774:M1843)</f>
        <v>0</v>
      </c>
      <c r="O1843" s="59">
        <f>SUM(K$1774:K1843)</f>
        <v>5065.4842366157527</v>
      </c>
      <c r="P1843" s="60">
        <v>0.23405307400692268</v>
      </c>
      <c r="Q1843" s="59">
        <f t="shared" si="407"/>
        <v>5065.4842366157527</v>
      </c>
      <c r="R1843" s="57">
        <f t="shared" si="405"/>
        <v>2.1307932692307694</v>
      </c>
      <c r="S1843" s="61">
        <f t="shared" si="412"/>
        <v>0</v>
      </c>
      <c r="T1843" s="43"/>
    </row>
    <row r="1844" spans="1:20" s="22" customFormat="1" x14ac:dyDescent="0.25">
      <c r="A1844" s="43" t="s">
        <v>27</v>
      </c>
      <c r="B1844" s="44">
        <v>7</v>
      </c>
      <c r="C1844" s="44">
        <v>2008</v>
      </c>
      <c r="D1844" s="44" t="str">
        <f t="shared" si="406"/>
        <v>8X4X7/2008</v>
      </c>
      <c r="E1844" s="55">
        <v>295.47000000000003</v>
      </c>
      <c r="F1844" s="55">
        <v>6.44</v>
      </c>
      <c r="G1844" s="59">
        <f t="shared" si="401"/>
        <v>12.076400000000001</v>
      </c>
      <c r="H1844" s="59">
        <f t="shared" si="402"/>
        <v>25.903878000000002</v>
      </c>
      <c r="I1844" s="59">
        <f t="shared" si="403"/>
        <v>339.89027800000002</v>
      </c>
      <c r="J1844" s="59">
        <f t="shared" si="400"/>
        <v>409.12487559123127</v>
      </c>
      <c r="K1844" s="59">
        <f t="shared" si="404"/>
        <v>69.23459759123125</v>
      </c>
      <c r="L1844" s="60">
        <v>0.05</v>
      </c>
      <c r="M1844" s="59"/>
      <c r="N1844" s="59">
        <f>SUM(M$1774:M1844)</f>
        <v>0</v>
      </c>
      <c r="O1844" s="59">
        <f>SUM(K$1774:K1844)</f>
        <v>5134.718834206984</v>
      </c>
      <c r="P1844" s="60">
        <v>0.22993242129553321</v>
      </c>
      <c r="Q1844" s="59">
        <f t="shared" si="407"/>
        <v>5134.718834206984</v>
      </c>
      <c r="R1844" s="57">
        <f t="shared" si="405"/>
        <v>2.1307932692307694</v>
      </c>
      <c r="S1844" s="61">
        <f t="shared" si="412"/>
        <v>0</v>
      </c>
      <c r="T1844" s="43"/>
    </row>
    <row r="1845" spans="1:20" s="22" customFormat="1" x14ac:dyDescent="0.25">
      <c r="A1845" s="43" t="s">
        <v>27</v>
      </c>
      <c r="B1845" s="44">
        <v>6</v>
      </c>
      <c r="C1845" s="44">
        <v>2008</v>
      </c>
      <c r="D1845" s="44" t="str">
        <f t="shared" si="406"/>
        <v>8X4X6/2008</v>
      </c>
      <c r="E1845" s="55">
        <v>295.47000000000003</v>
      </c>
      <c r="F1845" s="55">
        <v>6.44</v>
      </c>
      <c r="G1845" s="59">
        <f t="shared" si="401"/>
        <v>12.076400000000001</v>
      </c>
      <c r="H1845" s="59">
        <f t="shared" si="402"/>
        <v>25.903878000000002</v>
      </c>
      <c r="I1845" s="59">
        <f t="shared" si="403"/>
        <v>339.89027800000002</v>
      </c>
      <c r="J1845" s="59">
        <f t="shared" si="400"/>
        <v>409.12487559123127</v>
      </c>
      <c r="K1845" s="59">
        <f t="shared" si="404"/>
        <v>69.23459759123125</v>
      </c>
      <c r="L1845" s="60">
        <v>0.05</v>
      </c>
      <c r="M1845" s="59"/>
      <c r="N1845" s="59">
        <f>SUM(M$1774:M1845)</f>
        <v>0</v>
      </c>
      <c r="O1845" s="59">
        <f>SUM(K$1774:K1845)</f>
        <v>5203.9534317982152</v>
      </c>
      <c r="P1845" s="60">
        <v>0.22993242129553321</v>
      </c>
      <c r="Q1845" s="59">
        <f t="shared" si="407"/>
        <v>5203.9534317982152</v>
      </c>
      <c r="R1845" s="57">
        <f t="shared" si="405"/>
        <v>2.1307932692307694</v>
      </c>
      <c r="S1845" s="61">
        <f t="shared" si="412"/>
        <v>0</v>
      </c>
      <c r="T1845" s="43"/>
    </row>
    <row r="1846" spans="1:20" s="22" customFormat="1" x14ac:dyDescent="0.25">
      <c r="A1846" s="43" t="s">
        <v>27</v>
      </c>
      <c r="B1846" s="44">
        <v>5</v>
      </c>
      <c r="C1846" s="44">
        <v>2008</v>
      </c>
      <c r="D1846" s="44" t="str">
        <f t="shared" si="406"/>
        <v>8X4X5/2008</v>
      </c>
      <c r="E1846" s="55">
        <v>295.47000000000003</v>
      </c>
      <c r="F1846" s="55">
        <v>6.44</v>
      </c>
      <c r="G1846" s="59">
        <f t="shared" si="401"/>
        <v>12.076400000000001</v>
      </c>
      <c r="H1846" s="59">
        <f t="shared" si="402"/>
        <v>25.903878000000002</v>
      </c>
      <c r="I1846" s="59">
        <f t="shared" si="403"/>
        <v>339.89027800000002</v>
      </c>
      <c r="J1846" s="59">
        <f t="shared" si="400"/>
        <v>397.17242009955498</v>
      </c>
      <c r="K1846" s="59">
        <f t="shared" si="404"/>
        <v>57.28214209955496</v>
      </c>
      <c r="L1846" s="60">
        <v>0.05</v>
      </c>
      <c r="M1846" s="59"/>
      <c r="N1846" s="59">
        <f>SUM(M$1774:M1846)</f>
        <v>0</v>
      </c>
      <c r="O1846" s="59">
        <f>SUM(K$1774:K1846)</f>
        <v>5261.2355738977703</v>
      </c>
      <c r="P1846" s="60">
        <v>0.19400032965221689</v>
      </c>
      <c r="Q1846" s="59">
        <f t="shared" si="407"/>
        <v>5261.2355738977703</v>
      </c>
      <c r="R1846" s="57">
        <f t="shared" si="405"/>
        <v>2.1307932692307694</v>
      </c>
      <c r="S1846" s="61">
        <f t="shared" si="412"/>
        <v>0</v>
      </c>
      <c r="T1846" s="43"/>
    </row>
    <row r="1847" spans="1:20" s="22" customFormat="1" x14ac:dyDescent="0.25">
      <c r="A1847" s="43" t="s">
        <v>27</v>
      </c>
      <c r="B1847" s="44">
        <v>4</v>
      </c>
      <c r="C1847" s="44">
        <v>2008</v>
      </c>
      <c r="D1847" s="44" t="str">
        <f t="shared" si="406"/>
        <v>8X4X4/2008</v>
      </c>
      <c r="E1847" s="55">
        <v>295.47000000000003</v>
      </c>
      <c r="F1847" s="55">
        <v>6.44</v>
      </c>
      <c r="G1847" s="59">
        <f t="shared" si="401"/>
        <v>12.076400000000001</v>
      </c>
      <c r="H1847" s="59">
        <f t="shared" si="402"/>
        <v>25.903878000000002</v>
      </c>
      <c r="I1847" s="59">
        <f t="shared" si="403"/>
        <v>339.89027800000002</v>
      </c>
      <c r="J1847" s="59">
        <f t="shared" si="400"/>
        <v>393.82792567298509</v>
      </c>
      <c r="K1847" s="59">
        <f t="shared" si="404"/>
        <v>53.937647672985065</v>
      </c>
      <c r="L1847" s="60">
        <v>5.2400000000000002E-2</v>
      </c>
      <c r="M1847" s="59"/>
      <c r="N1847" s="59">
        <f>SUM(M$1774:M1847)</f>
        <v>0</v>
      </c>
      <c r="O1847" s="59">
        <f>SUM(K$1774:K1847)</f>
        <v>5315.1732215707552</v>
      </c>
      <c r="P1847" s="60">
        <v>0.18394593703642656</v>
      </c>
      <c r="Q1847" s="59">
        <f t="shared" si="407"/>
        <v>5315.1732215707552</v>
      </c>
      <c r="R1847" s="57">
        <f t="shared" si="405"/>
        <v>2.1307932692307694</v>
      </c>
      <c r="S1847" s="61"/>
      <c r="T1847" s="43"/>
    </row>
    <row r="1848" spans="1:20" s="22" customFormat="1" x14ac:dyDescent="0.25">
      <c r="A1848" s="43" t="s">
        <v>27</v>
      </c>
      <c r="B1848" s="44">
        <v>3</v>
      </c>
      <c r="C1848" s="44">
        <v>2008</v>
      </c>
      <c r="D1848" s="44" t="str">
        <f t="shared" si="406"/>
        <v>8X4X3/2008</v>
      </c>
      <c r="E1848" s="55">
        <v>295.47000000000003</v>
      </c>
      <c r="F1848" s="55">
        <v>6.44</v>
      </c>
      <c r="G1848" s="59">
        <f t="shared" si="401"/>
        <v>12.076400000000001</v>
      </c>
      <c r="H1848" s="59">
        <f t="shared" si="402"/>
        <v>25.903878000000002</v>
      </c>
      <c r="I1848" s="59">
        <f t="shared" si="403"/>
        <v>339.89027800000002</v>
      </c>
      <c r="J1848" s="59">
        <f t="shared" si="400"/>
        <v>385.21996460787881</v>
      </c>
      <c r="K1848" s="59">
        <f t="shared" si="404"/>
        <v>45.329686607878784</v>
      </c>
      <c r="L1848" s="60">
        <v>5.6600000000000004E-2</v>
      </c>
      <c r="M1848" s="59"/>
      <c r="N1848" s="59">
        <f>SUM(M$1774:M1848)</f>
        <v>0</v>
      </c>
      <c r="O1848" s="59">
        <f>SUM(K$1774:K1848)</f>
        <v>5360.5029081786342</v>
      </c>
      <c r="P1848" s="60">
        <v>0.1580682380089006</v>
      </c>
      <c r="Q1848" s="59">
        <f t="shared" si="407"/>
        <v>5360.5029081786342</v>
      </c>
      <c r="R1848" s="57">
        <f t="shared" si="405"/>
        <v>2.1307932692307694</v>
      </c>
      <c r="S1848" s="61">
        <f>R1848/R1849-1</f>
        <v>0</v>
      </c>
      <c r="T1848" s="43"/>
    </row>
    <row r="1849" spans="1:20" s="22" customFormat="1" x14ac:dyDescent="0.25">
      <c r="A1849" s="43" t="s">
        <v>27</v>
      </c>
      <c r="B1849" s="44">
        <v>2</v>
      </c>
      <c r="C1849" s="44">
        <v>2008</v>
      </c>
      <c r="D1849" s="44" t="str">
        <f t="shared" si="406"/>
        <v>8X4X2/2008</v>
      </c>
      <c r="E1849" s="55">
        <v>295.47000000000003</v>
      </c>
      <c r="F1849" s="55">
        <v>6.44</v>
      </c>
      <c r="G1849" s="59">
        <f t="shared" si="401"/>
        <v>12.076400000000001</v>
      </c>
      <c r="H1849" s="59">
        <f t="shared" si="402"/>
        <v>25.903878000000002</v>
      </c>
      <c r="I1849" s="59">
        <f t="shared" si="403"/>
        <v>339.89027800000002</v>
      </c>
      <c r="J1849" s="59">
        <f t="shared" si="400"/>
        <v>383.84927017075989</v>
      </c>
      <c r="K1849" s="59">
        <f t="shared" si="404"/>
        <v>43.958992170759871</v>
      </c>
      <c r="L1849" s="60">
        <v>0.06</v>
      </c>
      <c r="M1849" s="59"/>
      <c r="N1849" s="59">
        <f>SUM(M$1774:M1849)</f>
        <v>0</v>
      </c>
      <c r="O1849" s="59">
        <f>SUM(K$1774:K1849)</f>
        <v>5404.4619003493945</v>
      </c>
      <c r="P1849" s="60">
        <v>0.15394758529751112</v>
      </c>
      <c r="Q1849" s="59">
        <f t="shared" si="407"/>
        <v>5404.4619003493945</v>
      </c>
      <c r="R1849" s="57">
        <f t="shared" si="405"/>
        <v>2.1307932692307694</v>
      </c>
      <c r="S1849" s="61">
        <f t="shared" ref="S1849:S1856" si="413">R1849/R1850-1</f>
        <v>0</v>
      </c>
      <c r="T1849" s="43"/>
    </row>
    <row r="1850" spans="1:20" s="22" customFormat="1" x14ac:dyDescent="0.25">
      <c r="A1850" s="43" t="s">
        <v>27</v>
      </c>
      <c r="B1850" s="44">
        <v>1</v>
      </c>
      <c r="C1850" s="44">
        <v>2008</v>
      </c>
      <c r="D1850" s="44" t="str">
        <f t="shared" si="406"/>
        <v>8X4X1/2008</v>
      </c>
      <c r="E1850" s="55">
        <v>295.47000000000003</v>
      </c>
      <c r="F1850" s="55">
        <v>6.44</v>
      </c>
      <c r="G1850" s="59">
        <f t="shared" si="401"/>
        <v>12.076400000000001</v>
      </c>
      <c r="H1850" s="59">
        <f t="shared" si="402"/>
        <v>25.903878000000002</v>
      </c>
      <c r="I1850" s="59">
        <f t="shared" si="403"/>
        <v>339.89027800000002</v>
      </c>
      <c r="J1850" s="59">
        <f t="shared" si="400"/>
        <v>372.28060912147691</v>
      </c>
      <c r="K1850" s="59">
        <f t="shared" si="404"/>
        <v>32.390331121476891</v>
      </c>
      <c r="L1850" s="60">
        <v>6.9800000000000001E-2</v>
      </c>
      <c r="M1850" s="59"/>
      <c r="N1850" s="59">
        <f>SUM(M$1774:M1850)</f>
        <v>0</v>
      </c>
      <c r="O1850" s="59">
        <f>SUM(K$1774:K1850)</f>
        <v>5436.8522314708716</v>
      </c>
      <c r="P1850" s="60">
        <v>0.11916927641338389</v>
      </c>
      <c r="Q1850" s="59">
        <f t="shared" si="407"/>
        <v>5436.8522314708716</v>
      </c>
      <c r="R1850" s="57">
        <f t="shared" si="405"/>
        <v>2.1307932692307694</v>
      </c>
      <c r="S1850" s="61">
        <f t="shared" si="413"/>
        <v>0</v>
      </c>
      <c r="T1850" s="43"/>
    </row>
    <row r="1851" spans="1:20" s="22" customFormat="1" x14ac:dyDescent="0.25">
      <c r="A1851" s="43" t="s">
        <v>27</v>
      </c>
      <c r="B1851" s="44">
        <v>12</v>
      </c>
      <c r="C1851" s="44">
        <v>2007</v>
      </c>
      <c r="D1851" s="44" t="str">
        <f t="shared" si="406"/>
        <v>8X4X12/2007</v>
      </c>
      <c r="E1851" s="55">
        <v>295.47000000000003</v>
      </c>
      <c r="F1851" s="55">
        <v>6.44</v>
      </c>
      <c r="G1851" s="59">
        <f t="shared" si="401"/>
        <v>12.076400000000001</v>
      </c>
      <c r="H1851" s="59">
        <f t="shared" si="402"/>
        <v>25.903878000000002</v>
      </c>
      <c r="I1851" s="59">
        <f t="shared" si="403"/>
        <v>339.89027800000002</v>
      </c>
      <c r="J1851" s="59">
        <f t="shared" si="400"/>
        <v>380.61443129915943</v>
      </c>
      <c r="K1851" s="59">
        <f t="shared" si="404"/>
        <v>40.724153299159411</v>
      </c>
      <c r="L1851" s="60">
        <v>7.3300000000000004E-2</v>
      </c>
      <c r="M1851" s="59"/>
      <c r="N1851" s="59">
        <f>SUM(M$1774:M1851)</f>
        <v>0</v>
      </c>
      <c r="O1851" s="59">
        <f>SUM(K$1774:K1851)</f>
        <v>5477.5763847700309</v>
      </c>
      <c r="P1851" s="60">
        <v>0.14422284489863194</v>
      </c>
      <c r="Q1851" s="59">
        <f t="shared" si="407"/>
        <v>5477.5763847700309</v>
      </c>
      <c r="R1851" s="57">
        <f t="shared" si="405"/>
        <v>2.1307932692307694</v>
      </c>
      <c r="S1851" s="61">
        <f t="shared" si="413"/>
        <v>0</v>
      </c>
      <c r="T1851" s="43"/>
    </row>
    <row r="1852" spans="1:20" s="22" customFormat="1" x14ac:dyDescent="0.25">
      <c r="A1852" s="43" t="s">
        <v>27</v>
      </c>
      <c r="B1852" s="44">
        <v>11</v>
      </c>
      <c r="C1852" s="44">
        <v>2007</v>
      </c>
      <c r="D1852" s="44" t="str">
        <f t="shared" si="406"/>
        <v>8X4X11/2007</v>
      </c>
      <c r="E1852" s="55">
        <v>295.47000000000003</v>
      </c>
      <c r="F1852" s="55">
        <v>6.44</v>
      </c>
      <c r="G1852" s="59">
        <f t="shared" si="401"/>
        <v>12.076400000000001</v>
      </c>
      <c r="H1852" s="59">
        <f t="shared" si="402"/>
        <v>25.903878000000002</v>
      </c>
      <c r="I1852" s="59">
        <f t="shared" si="403"/>
        <v>339.89027800000002</v>
      </c>
      <c r="J1852" s="59">
        <f t="shared" si="400"/>
        <v>374.52854799835177</v>
      </c>
      <c r="K1852" s="59">
        <f t="shared" si="404"/>
        <v>34.638269998351745</v>
      </c>
      <c r="L1852" s="60">
        <v>7.4999999999999997E-2</v>
      </c>
      <c r="M1852" s="59"/>
      <c r="N1852" s="59">
        <f>SUM(M$1774:M1852)</f>
        <v>0</v>
      </c>
      <c r="O1852" s="59">
        <f>SUM(K$1774:K1852)</f>
        <v>5512.2146547683824</v>
      </c>
      <c r="P1852" s="60">
        <v>0.12592714686006262</v>
      </c>
      <c r="Q1852" s="59">
        <f t="shared" si="407"/>
        <v>5512.2146547683824</v>
      </c>
      <c r="R1852" s="57">
        <f t="shared" si="405"/>
        <v>2.1307932692307694</v>
      </c>
      <c r="S1852" s="61">
        <f t="shared" si="413"/>
        <v>0</v>
      </c>
      <c r="T1852" s="43"/>
    </row>
    <row r="1853" spans="1:20" s="22" customFormat="1" x14ac:dyDescent="0.25">
      <c r="A1853" s="43" t="s">
        <v>27</v>
      </c>
      <c r="B1853" s="44">
        <v>10</v>
      </c>
      <c r="C1853" s="44">
        <v>2007</v>
      </c>
      <c r="D1853" s="44" t="str">
        <f t="shared" si="406"/>
        <v>8X4X10/2007</v>
      </c>
      <c r="E1853" s="55">
        <v>295.47000000000003</v>
      </c>
      <c r="F1853" s="55">
        <v>6.44</v>
      </c>
      <c r="G1853" s="59">
        <f t="shared" si="401"/>
        <v>12.076400000000001</v>
      </c>
      <c r="H1853" s="59">
        <f t="shared" si="402"/>
        <v>25.903878000000002</v>
      </c>
      <c r="I1853" s="59">
        <f t="shared" si="403"/>
        <v>339.89027800000002</v>
      </c>
      <c r="J1853" s="59">
        <f t="shared" si="400"/>
        <v>372.82888689632449</v>
      </c>
      <c r="K1853" s="59">
        <f t="shared" si="404"/>
        <v>32.938608896324467</v>
      </c>
      <c r="L1853" s="60">
        <v>7.7399999999999997E-2</v>
      </c>
      <c r="M1853" s="59"/>
      <c r="N1853" s="59">
        <f>SUM(M$1774:M1853)</f>
        <v>0</v>
      </c>
      <c r="O1853" s="59">
        <f>SUM(K$1774:K1853)</f>
        <v>5545.1532636647071</v>
      </c>
      <c r="P1853" s="60">
        <v>0.12081753749793968</v>
      </c>
      <c r="Q1853" s="59">
        <f t="shared" si="407"/>
        <v>5545.1532636647071</v>
      </c>
      <c r="R1853" s="57">
        <f t="shared" si="405"/>
        <v>2.1307932692307694</v>
      </c>
      <c r="S1853" s="61">
        <f t="shared" si="413"/>
        <v>0</v>
      </c>
      <c r="T1853" s="43"/>
    </row>
    <row r="1854" spans="1:20" s="22" customFormat="1" x14ac:dyDescent="0.25">
      <c r="A1854" s="43" t="s">
        <v>27</v>
      </c>
      <c r="B1854" s="44">
        <v>9</v>
      </c>
      <c r="C1854" s="44">
        <v>2007</v>
      </c>
      <c r="D1854" s="44" t="str">
        <f t="shared" si="406"/>
        <v>8X4X9/2007</v>
      </c>
      <c r="E1854" s="55">
        <v>295.47000000000003</v>
      </c>
      <c r="F1854" s="55">
        <v>6.44</v>
      </c>
      <c r="G1854" s="59">
        <f t="shared" si="401"/>
        <v>12.076400000000001</v>
      </c>
      <c r="H1854" s="59">
        <f t="shared" si="402"/>
        <v>25.903878000000002</v>
      </c>
      <c r="I1854" s="59">
        <f t="shared" si="403"/>
        <v>339.89027800000002</v>
      </c>
      <c r="J1854" s="59">
        <f t="shared" ref="J1854:J1917" si="414">E1854*(1+P1854)*1.04*1.0825</f>
        <v>371.18405357178187</v>
      </c>
      <c r="K1854" s="59">
        <f t="shared" si="404"/>
        <v>31.29377557178185</v>
      </c>
      <c r="L1854" s="60">
        <v>8.0299999999999996E-2</v>
      </c>
      <c r="M1854" s="59"/>
      <c r="N1854" s="59">
        <f>SUM(M$1774:M1854)</f>
        <v>0</v>
      </c>
      <c r="O1854" s="59">
        <f>SUM(K$1774:K1854)</f>
        <v>5576.4470392364892</v>
      </c>
      <c r="P1854" s="60">
        <v>0.11587275424427229</v>
      </c>
      <c r="Q1854" s="59">
        <f t="shared" si="407"/>
        <v>5576.4470392364892</v>
      </c>
      <c r="R1854" s="57">
        <f t="shared" si="405"/>
        <v>2.1307932692307694</v>
      </c>
      <c r="S1854" s="61">
        <f t="shared" si="413"/>
        <v>0</v>
      </c>
      <c r="T1854" s="43"/>
    </row>
    <row r="1855" spans="1:20" s="22" customFormat="1" x14ac:dyDescent="0.25">
      <c r="A1855" s="43" t="s">
        <v>27</v>
      </c>
      <c r="B1855" s="44">
        <v>8</v>
      </c>
      <c r="C1855" s="44">
        <v>2007</v>
      </c>
      <c r="D1855" s="44" t="str">
        <f t="shared" si="406"/>
        <v>8X4X8/2007</v>
      </c>
      <c r="E1855" s="55">
        <v>295.47000000000003</v>
      </c>
      <c r="F1855" s="55">
        <v>6.44</v>
      </c>
      <c r="G1855" s="59">
        <f t="shared" si="401"/>
        <v>12.076400000000001</v>
      </c>
      <c r="H1855" s="59">
        <f t="shared" si="402"/>
        <v>25.903878000000002</v>
      </c>
      <c r="I1855" s="59">
        <f t="shared" si="403"/>
        <v>339.89027800000002</v>
      </c>
      <c r="J1855" s="59">
        <f t="shared" si="414"/>
        <v>370.5261202419648</v>
      </c>
      <c r="K1855" s="59">
        <f t="shared" si="404"/>
        <v>30.635842241964781</v>
      </c>
      <c r="L1855" s="60">
        <v>8.2500000000000004E-2</v>
      </c>
      <c r="M1855" s="59"/>
      <c r="N1855" s="59">
        <f>SUM(M$1774:M1855)</f>
        <v>0</v>
      </c>
      <c r="O1855" s="59">
        <f>SUM(K$1774:K1855)</f>
        <v>5607.0828814784536</v>
      </c>
      <c r="P1855" s="60">
        <v>0.11389484094280534</v>
      </c>
      <c r="Q1855" s="59">
        <f t="shared" si="407"/>
        <v>5607.0828814784536</v>
      </c>
      <c r="R1855" s="57">
        <f t="shared" si="405"/>
        <v>2.1307932692307694</v>
      </c>
      <c r="S1855" s="61">
        <f t="shared" si="413"/>
        <v>0</v>
      </c>
      <c r="T1855" s="43"/>
    </row>
    <row r="1856" spans="1:20" s="22" customFormat="1" x14ac:dyDescent="0.25">
      <c r="A1856" s="43" t="s">
        <v>27</v>
      </c>
      <c r="B1856" s="44">
        <v>7</v>
      </c>
      <c r="C1856" s="44">
        <v>2007</v>
      </c>
      <c r="D1856" s="44" t="str">
        <f t="shared" si="406"/>
        <v>8X4X7/2007</v>
      </c>
      <c r="E1856" s="55">
        <v>295.47000000000003</v>
      </c>
      <c r="F1856" s="55">
        <v>6.44</v>
      </c>
      <c r="G1856" s="59">
        <f t="shared" si="401"/>
        <v>12.076400000000001</v>
      </c>
      <c r="H1856" s="59">
        <f t="shared" si="402"/>
        <v>25.903878000000002</v>
      </c>
      <c r="I1856" s="59">
        <f t="shared" si="403"/>
        <v>339.89027800000002</v>
      </c>
      <c r="J1856" s="59">
        <f t="shared" si="414"/>
        <v>370.5261202419648</v>
      </c>
      <c r="K1856" s="59">
        <f t="shared" si="404"/>
        <v>30.635842241964781</v>
      </c>
      <c r="L1856" s="60">
        <v>8.2500000000000004E-2</v>
      </c>
      <c r="M1856" s="59"/>
      <c r="N1856" s="59">
        <f>SUM(M$1774:M1856)</f>
        <v>0</v>
      </c>
      <c r="O1856" s="59">
        <f>SUM(K$1774:K1856)</f>
        <v>5637.718723720418</v>
      </c>
      <c r="P1856" s="60">
        <v>0.11389484094280534</v>
      </c>
      <c r="Q1856" s="59">
        <f t="shared" si="407"/>
        <v>5637.718723720418</v>
      </c>
      <c r="R1856" s="57">
        <f t="shared" si="405"/>
        <v>2.1307932692307694</v>
      </c>
      <c r="S1856" s="61">
        <f t="shared" si="413"/>
        <v>0</v>
      </c>
      <c r="T1856" s="43"/>
    </row>
    <row r="1857" spans="1:20" s="22" customFormat="1" x14ac:dyDescent="0.25">
      <c r="A1857" s="43" t="s">
        <v>27</v>
      </c>
      <c r="B1857" s="44">
        <v>6</v>
      </c>
      <c r="C1857" s="44">
        <v>2007</v>
      </c>
      <c r="D1857" s="44" t="str">
        <f t="shared" si="406"/>
        <v>8X4X6/2007</v>
      </c>
      <c r="E1857" s="55">
        <v>295.47000000000003</v>
      </c>
      <c r="F1857" s="55">
        <v>6.44</v>
      </c>
      <c r="G1857" s="59">
        <f t="shared" si="401"/>
        <v>12.076400000000001</v>
      </c>
      <c r="H1857" s="59">
        <f t="shared" si="402"/>
        <v>25.903878000000002</v>
      </c>
      <c r="I1857" s="59">
        <f t="shared" si="403"/>
        <v>339.89027800000002</v>
      </c>
      <c r="J1857" s="59">
        <f t="shared" si="414"/>
        <v>370.19715357705621</v>
      </c>
      <c r="K1857" s="59">
        <f t="shared" si="404"/>
        <v>30.306875577056189</v>
      </c>
      <c r="L1857" s="60">
        <v>8.2500000000000004E-2</v>
      </c>
      <c r="M1857" s="59"/>
      <c r="N1857" s="59">
        <f>SUM(M$1774:M1857)</f>
        <v>0</v>
      </c>
      <c r="O1857" s="59">
        <f>SUM(K$1774:K1857)</f>
        <v>5668.0255992974744</v>
      </c>
      <c r="P1857" s="60">
        <v>0.11290588429207185</v>
      </c>
      <c r="Q1857" s="59">
        <f t="shared" si="407"/>
        <v>5668.0255992974744</v>
      </c>
      <c r="R1857" s="57">
        <f t="shared" si="405"/>
        <v>2.1307932692307694</v>
      </c>
      <c r="S1857" s="61"/>
      <c r="T1857" s="43"/>
    </row>
    <row r="1858" spans="1:20" s="22" customFormat="1" x14ac:dyDescent="0.25">
      <c r="A1858" s="43" t="s">
        <v>27</v>
      </c>
      <c r="B1858" s="44">
        <v>5</v>
      </c>
      <c r="C1858" s="44">
        <v>2007</v>
      </c>
      <c r="D1858" s="44" t="str">
        <f t="shared" si="406"/>
        <v>8X4X5/2007</v>
      </c>
      <c r="E1858" s="55">
        <v>295.47000000000003</v>
      </c>
      <c r="F1858" s="55">
        <v>6.44</v>
      </c>
      <c r="G1858" s="59">
        <f t="shared" si="401"/>
        <v>12.076400000000001</v>
      </c>
      <c r="H1858" s="59">
        <f t="shared" si="402"/>
        <v>25.903878000000002</v>
      </c>
      <c r="I1858" s="59">
        <f t="shared" si="403"/>
        <v>339.89027800000002</v>
      </c>
      <c r="J1858" s="59">
        <f t="shared" si="414"/>
        <v>371.18405357178187</v>
      </c>
      <c r="K1858" s="59">
        <f t="shared" si="404"/>
        <v>31.29377557178185</v>
      </c>
      <c r="L1858" s="60">
        <v>8.2500000000000004E-2</v>
      </c>
      <c r="M1858" s="59"/>
      <c r="N1858" s="59">
        <f>SUM(M$1774:M1858)</f>
        <v>0</v>
      </c>
      <c r="O1858" s="59">
        <f>SUM(K$1774:K1858)</f>
        <v>5699.3193748692565</v>
      </c>
      <c r="P1858" s="60">
        <v>0.11587275424427229</v>
      </c>
      <c r="Q1858" s="59">
        <f t="shared" si="407"/>
        <v>5699.3193748692565</v>
      </c>
      <c r="R1858" s="57">
        <f t="shared" si="405"/>
        <v>2.1307932692307694</v>
      </c>
      <c r="S1858" s="61">
        <f>R1858/R1859-1</f>
        <v>0</v>
      </c>
      <c r="T1858" s="43"/>
    </row>
    <row r="1859" spans="1:20" s="22" customFormat="1" x14ac:dyDescent="0.25">
      <c r="A1859" s="43" t="s">
        <v>27</v>
      </c>
      <c r="B1859" s="44">
        <v>4</v>
      </c>
      <c r="C1859" s="44">
        <v>2007</v>
      </c>
      <c r="D1859" s="44" t="str">
        <f t="shared" si="406"/>
        <v>8X4X4/2007</v>
      </c>
      <c r="E1859" s="55">
        <v>295.47000000000003</v>
      </c>
      <c r="F1859" s="55">
        <v>6.44</v>
      </c>
      <c r="G1859" s="59">
        <f t="shared" si="401"/>
        <v>12.076400000000001</v>
      </c>
      <c r="H1859" s="59">
        <f t="shared" si="402"/>
        <v>25.903878000000002</v>
      </c>
      <c r="I1859" s="59">
        <f t="shared" si="403"/>
        <v>339.89027800000002</v>
      </c>
      <c r="J1859" s="59">
        <f t="shared" si="414"/>
        <v>368.11369803263563</v>
      </c>
      <c r="K1859" s="59">
        <f t="shared" si="404"/>
        <v>28.223420032635602</v>
      </c>
      <c r="L1859" s="60">
        <v>8.2500000000000004E-2</v>
      </c>
      <c r="M1859" s="59"/>
      <c r="N1859" s="59">
        <f>SUM(M$1774:M1859)</f>
        <v>0</v>
      </c>
      <c r="O1859" s="59">
        <f>SUM(K$1774:K1859)</f>
        <v>5727.5427949018922</v>
      </c>
      <c r="P1859" s="60">
        <v>0.10664249217075984</v>
      </c>
      <c r="Q1859" s="59">
        <f t="shared" si="407"/>
        <v>5727.5427949018922</v>
      </c>
      <c r="R1859" s="57">
        <f t="shared" si="405"/>
        <v>2.1307932692307694</v>
      </c>
      <c r="S1859" s="61">
        <f t="shared" ref="S1859:S1866" si="415">R1859/R1860-1</f>
        <v>0</v>
      </c>
      <c r="T1859" s="43"/>
    </row>
    <row r="1860" spans="1:20" s="22" customFormat="1" x14ac:dyDescent="0.25">
      <c r="A1860" s="43" t="s">
        <v>27</v>
      </c>
      <c r="B1860" s="44">
        <v>3</v>
      </c>
      <c r="C1860" s="44">
        <v>2007</v>
      </c>
      <c r="D1860" s="44" t="str">
        <f t="shared" si="406"/>
        <v>8X4X3/2007</v>
      </c>
      <c r="E1860" s="55">
        <v>295.47000000000003</v>
      </c>
      <c r="F1860" s="55">
        <v>6.44</v>
      </c>
      <c r="G1860" s="59">
        <f t="shared" ref="G1860:G1923" si="416">(E1860+F1860)*0.04</f>
        <v>12.076400000000001</v>
      </c>
      <c r="H1860" s="59">
        <f t="shared" ref="H1860:H1923" si="417">SUM(E1860:G1860)*0.0825</f>
        <v>25.903878000000002</v>
      </c>
      <c r="I1860" s="59">
        <f t="shared" ref="I1860:I1923" si="418">SUM(E1860:H1860)</f>
        <v>339.89027800000002</v>
      </c>
      <c r="J1860" s="59">
        <f t="shared" si="414"/>
        <v>364.16609805373338</v>
      </c>
      <c r="K1860" s="59">
        <f t="shared" ref="K1860:K1923" si="419">J1860-I1860</f>
        <v>24.275820053733355</v>
      </c>
      <c r="L1860" s="60">
        <v>8.2500000000000004E-2</v>
      </c>
      <c r="M1860" s="59"/>
      <c r="N1860" s="59">
        <f>SUM(M$1774:M1860)</f>
        <v>0</v>
      </c>
      <c r="O1860" s="59">
        <f>SUM(K$1774:K1860)</f>
        <v>5751.8186149556259</v>
      </c>
      <c r="P1860" s="60">
        <v>9.4775012361958136E-2</v>
      </c>
      <c r="Q1860" s="59">
        <f t="shared" si="407"/>
        <v>5751.8186149556259</v>
      </c>
      <c r="R1860" s="57">
        <f t="shared" ref="R1860:R1923" si="420">E1860/(LEFT(A1860,1)*RIGHT(A1860,1)*52/12)</f>
        <v>2.1307932692307694</v>
      </c>
      <c r="S1860" s="61">
        <f t="shared" si="415"/>
        <v>0</v>
      </c>
      <c r="T1860" s="43"/>
    </row>
    <row r="1861" spans="1:20" s="22" customFormat="1" x14ac:dyDescent="0.25">
      <c r="A1861" s="43" t="s">
        <v>27</v>
      </c>
      <c r="B1861" s="44">
        <v>2</v>
      </c>
      <c r="C1861" s="44">
        <v>2007</v>
      </c>
      <c r="D1861" s="44" t="str">
        <f t="shared" ref="D1861:D1924" si="421">A1861&amp;"X"&amp;B1861&amp;"/"&amp;C1861</f>
        <v>8X4X2/2007</v>
      </c>
      <c r="E1861" s="55">
        <v>295.47000000000003</v>
      </c>
      <c r="F1861" s="55">
        <v>6.44</v>
      </c>
      <c r="G1861" s="59">
        <f t="shared" si="416"/>
        <v>12.076400000000001</v>
      </c>
      <c r="H1861" s="59">
        <f t="shared" si="417"/>
        <v>25.903878000000002</v>
      </c>
      <c r="I1861" s="59">
        <f t="shared" si="418"/>
        <v>339.89027800000002</v>
      </c>
      <c r="J1861" s="59">
        <f t="shared" si="414"/>
        <v>364.16609805373338</v>
      </c>
      <c r="K1861" s="59">
        <f t="shared" si="419"/>
        <v>24.275820053733355</v>
      </c>
      <c r="L1861" s="60">
        <v>8.2500000000000004E-2</v>
      </c>
      <c r="M1861" s="59"/>
      <c r="N1861" s="59">
        <f>SUM(M$1774:M1861)</f>
        <v>0</v>
      </c>
      <c r="O1861" s="59">
        <f>SUM(K$1774:K1861)</f>
        <v>5776.0944350093596</v>
      </c>
      <c r="P1861" s="60">
        <v>9.4775012361958136E-2</v>
      </c>
      <c r="Q1861" s="59">
        <f t="shared" ref="Q1861:Q1924" si="422">O1861+N1861</f>
        <v>5776.0944350093596</v>
      </c>
      <c r="R1861" s="57">
        <f t="shared" si="420"/>
        <v>2.1307932692307694</v>
      </c>
      <c r="S1861" s="61">
        <f t="shared" si="415"/>
        <v>0</v>
      </c>
      <c r="T1861" s="43"/>
    </row>
    <row r="1862" spans="1:20" s="22" customFormat="1" x14ac:dyDescent="0.25">
      <c r="A1862" s="43" t="s">
        <v>27</v>
      </c>
      <c r="B1862" s="44">
        <v>1</v>
      </c>
      <c r="C1862" s="44">
        <v>2007</v>
      </c>
      <c r="D1862" s="44" t="str">
        <f t="shared" si="421"/>
        <v>8X4X1/2007</v>
      </c>
      <c r="E1862" s="55">
        <v>295.47000000000003</v>
      </c>
      <c r="F1862" s="55">
        <v>6.44</v>
      </c>
      <c r="G1862" s="59">
        <f t="shared" si="416"/>
        <v>12.076400000000001</v>
      </c>
      <c r="H1862" s="59">
        <f t="shared" si="417"/>
        <v>25.903878000000002</v>
      </c>
      <c r="I1862" s="59">
        <f t="shared" si="418"/>
        <v>339.89027800000002</v>
      </c>
      <c r="J1862" s="59">
        <f t="shared" si="414"/>
        <v>366.19472582066925</v>
      </c>
      <c r="K1862" s="59">
        <f t="shared" si="419"/>
        <v>26.304447820669225</v>
      </c>
      <c r="L1862" s="60">
        <v>8.2500000000000004E-2</v>
      </c>
      <c r="M1862" s="59"/>
      <c r="N1862" s="59">
        <f>SUM(M$1774:M1862)</f>
        <v>0</v>
      </c>
      <c r="O1862" s="59">
        <f>SUM(K$1774:K1862)</f>
        <v>5802.3988828300289</v>
      </c>
      <c r="P1862" s="60">
        <v>0.10087357837481457</v>
      </c>
      <c r="Q1862" s="59">
        <f t="shared" si="422"/>
        <v>5802.3988828300289</v>
      </c>
      <c r="R1862" s="57">
        <f t="shared" si="420"/>
        <v>2.1307932692307694</v>
      </c>
      <c r="S1862" s="61">
        <f t="shared" si="415"/>
        <v>0</v>
      </c>
      <c r="T1862" s="43"/>
    </row>
    <row r="1863" spans="1:20" s="22" customFormat="1" x14ac:dyDescent="0.25">
      <c r="A1863" s="43" t="s">
        <v>27</v>
      </c>
      <c r="B1863" s="44">
        <v>12</v>
      </c>
      <c r="C1863" s="44">
        <v>2006</v>
      </c>
      <c r="D1863" s="44" t="str">
        <f t="shared" si="421"/>
        <v>8X4X12/2006</v>
      </c>
      <c r="E1863" s="55">
        <v>295.47000000000003</v>
      </c>
      <c r="F1863" s="55">
        <v>6.44</v>
      </c>
      <c r="G1863" s="59">
        <f t="shared" si="416"/>
        <v>12.076400000000001</v>
      </c>
      <c r="H1863" s="59">
        <f t="shared" si="417"/>
        <v>25.903878000000002</v>
      </c>
      <c r="I1863" s="59">
        <f t="shared" si="418"/>
        <v>339.89027800000002</v>
      </c>
      <c r="J1863" s="59">
        <f t="shared" si="414"/>
        <v>366.24955359815397</v>
      </c>
      <c r="K1863" s="59">
        <f t="shared" si="419"/>
        <v>26.359275598153943</v>
      </c>
      <c r="L1863" s="60">
        <v>8.2500000000000004E-2</v>
      </c>
      <c r="M1863" s="59"/>
      <c r="N1863" s="59">
        <f>SUM(M$1774:M1863)</f>
        <v>0</v>
      </c>
      <c r="O1863" s="59">
        <f>SUM(K$1774:K1863)</f>
        <v>5828.7581584281825</v>
      </c>
      <c r="P1863" s="60">
        <v>0.10103840448327014</v>
      </c>
      <c r="Q1863" s="59">
        <f t="shared" si="422"/>
        <v>5828.7581584281825</v>
      </c>
      <c r="R1863" s="57">
        <f t="shared" si="420"/>
        <v>2.1307932692307694</v>
      </c>
      <c r="S1863" s="61">
        <f t="shared" si="415"/>
        <v>0</v>
      </c>
      <c r="T1863" s="43"/>
    </row>
    <row r="1864" spans="1:20" s="22" customFormat="1" x14ac:dyDescent="0.25">
      <c r="A1864" s="43" t="s">
        <v>27</v>
      </c>
      <c r="B1864" s="44">
        <v>11</v>
      </c>
      <c r="C1864" s="44">
        <v>2006</v>
      </c>
      <c r="D1864" s="44" t="str">
        <f t="shared" si="421"/>
        <v>8X4X11/2006</v>
      </c>
      <c r="E1864" s="55">
        <v>295.47000000000003</v>
      </c>
      <c r="F1864" s="55">
        <v>6.44</v>
      </c>
      <c r="G1864" s="59">
        <f t="shared" si="416"/>
        <v>12.076400000000001</v>
      </c>
      <c r="H1864" s="59">
        <f t="shared" si="417"/>
        <v>25.903878000000002</v>
      </c>
      <c r="I1864" s="59">
        <f t="shared" si="418"/>
        <v>339.89027800000002</v>
      </c>
      <c r="J1864" s="59">
        <f t="shared" si="414"/>
        <v>366.24955359815397</v>
      </c>
      <c r="K1864" s="59">
        <f t="shared" si="419"/>
        <v>26.359275598153943</v>
      </c>
      <c r="L1864" s="60">
        <v>8.2500000000000004E-2</v>
      </c>
      <c r="M1864" s="59"/>
      <c r="N1864" s="59">
        <f>SUM(M$1774:M1864)</f>
        <v>0</v>
      </c>
      <c r="O1864" s="59">
        <f>SUM(K$1774:K1864)</f>
        <v>5855.117434026336</v>
      </c>
      <c r="P1864" s="60">
        <v>0.10103840448327014</v>
      </c>
      <c r="Q1864" s="59">
        <f t="shared" si="422"/>
        <v>5855.117434026336</v>
      </c>
      <c r="R1864" s="57">
        <f t="shared" si="420"/>
        <v>2.1307932692307694</v>
      </c>
      <c r="S1864" s="61">
        <f t="shared" si="415"/>
        <v>0</v>
      </c>
      <c r="T1864" s="43"/>
    </row>
    <row r="1865" spans="1:20" s="22" customFormat="1" x14ac:dyDescent="0.25">
      <c r="A1865" s="43" t="s">
        <v>27</v>
      </c>
      <c r="B1865" s="44">
        <v>10</v>
      </c>
      <c r="C1865" s="44">
        <v>2006</v>
      </c>
      <c r="D1865" s="44" t="str">
        <f t="shared" si="421"/>
        <v>8X4X10/2006</v>
      </c>
      <c r="E1865" s="55">
        <v>295.47000000000003</v>
      </c>
      <c r="F1865" s="55">
        <v>6.44</v>
      </c>
      <c r="G1865" s="59">
        <f t="shared" si="416"/>
        <v>12.076400000000001</v>
      </c>
      <c r="H1865" s="59">
        <f t="shared" si="417"/>
        <v>25.903878000000002</v>
      </c>
      <c r="I1865" s="59">
        <f t="shared" si="418"/>
        <v>339.89027800000002</v>
      </c>
      <c r="J1865" s="59">
        <f t="shared" si="414"/>
        <v>370.58094801944952</v>
      </c>
      <c r="K1865" s="59">
        <f t="shared" si="419"/>
        <v>30.690670019449499</v>
      </c>
      <c r="L1865" s="60">
        <v>8.2500000000000004E-2</v>
      </c>
      <c r="M1865" s="59"/>
      <c r="N1865" s="59">
        <f>SUM(M$1774:M1865)</f>
        <v>0</v>
      </c>
      <c r="O1865" s="59">
        <f>SUM(K$1774:K1865)</f>
        <v>5885.8081040457855</v>
      </c>
      <c r="P1865" s="60">
        <v>0.11405966705126092</v>
      </c>
      <c r="Q1865" s="59">
        <f t="shared" si="422"/>
        <v>5885.8081040457855</v>
      </c>
      <c r="R1865" s="57">
        <f t="shared" si="420"/>
        <v>2.1307932692307694</v>
      </c>
      <c r="S1865" s="61">
        <f t="shared" si="415"/>
        <v>0</v>
      </c>
      <c r="T1865" s="43"/>
    </row>
    <row r="1866" spans="1:20" s="22" customFormat="1" x14ac:dyDescent="0.25">
      <c r="A1866" s="43" t="s">
        <v>27</v>
      </c>
      <c r="B1866" s="44">
        <v>9</v>
      </c>
      <c r="C1866" s="44">
        <v>2006</v>
      </c>
      <c r="D1866" s="44" t="str">
        <f t="shared" si="421"/>
        <v>8X4X9/2006</v>
      </c>
      <c r="E1866" s="55">
        <v>295.47000000000003</v>
      </c>
      <c r="F1866" s="55">
        <v>6.44</v>
      </c>
      <c r="G1866" s="59">
        <f t="shared" si="416"/>
        <v>12.076400000000001</v>
      </c>
      <c r="H1866" s="59">
        <f t="shared" si="417"/>
        <v>25.903878000000002</v>
      </c>
      <c r="I1866" s="59">
        <f t="shared" si="418"/>
        <v>339.89027800000002</v>
      </c>
      <c r="J1866" s="59">
        <f t="shared" si="414"/>
        <v>371.56784801417507</v>
      </c>
      <c r="K1866" s="59">
        <f t="shared" si="419"/>
        <v>31.677570014175046</v>
      </c>
      <c r="L1866" s="60">
        <v>8.2500000000000004E-2</v>
      </c>
      <c r="M1866" s="59"/>
      <c r="N1866" s="59">
        <f>SUM(M$1774:M1866)</f>
        <v>0</v>
      </c>
      <c r="O1866" s="59">
        <f>SUM(K$1774:K1866)</f>
        <v>5917.4856740599607</v>
      </c>
      <c r="P1866" s="60">
        <v>0.11702653700346134</v>
      </c>
      <c r="Q1866" s="59">
        <f t="shared" si="422"/>
        <v>5917.4856740599607</v>
      </c>
      <c r="R1866" s="57">
        <f t="shared" si="420"/>
        <v>2.1307932692307694</v>
      </c>
      <c r="S1866" s="61">
        <f t="shared" si="415"/>
        <v>0</v>
      </c>
      <c r="T1866" s="43"/>
    </row>
    <row r="1867" spans="1:20" s="22" customFormat="1" x14ac:dyDescent="0.25">
      <c r="A1867" s="43" t="s">
        <v>27</v>
      </c>
      <c r="B1867" s="44">
        <v>8</v>
      </c>
      <c r="C1867" s="44">
        <v>2006</v>
      </c>
      <c r="D1867" s="44" t="str">
        <f t="shared" si="421"/>
        <v>8X4X8/2006</v>
      </c>
      <c r="E1867" s="55">
        <v>295.47000000000003</v>
      </c>
      <c r="F1867" s="55">
        <v>6.44</v>
      </c>
      <c r="G1867" s="59">
        <f t="shared" si="416"/>
        <v>12.076400000000001</v>
      </c>
      <c r="H1867" s="59">
        <f t="shared" si="417"/>
        <v>25.903878000000002</v>
      </c>
      <c r="I1867" s="59">
        <f t="shared" si="418"/>
        <v>339.89027800000002</v>
      </c>
      <c r="J1867" s="59">
        <f t="shared" si="414"/>
        <v>370.25198135454104</v>
      </c>
      <c r="K1867" s="59">
        <f t="shared" si="419"/>
        <v>30.361703354541021</v>
      </c>
      <c r="L1867" s="60">
        <v>8.2500000000000004E-2</v>
      </c>
      <c r="M1867" s="59"/>
      <c r="N1867" s="59">
        <f>SUM(M$1774:M1867)</f>
        <v>0</v>
      </c>
      <c r="O1867" s="59">
        <f>SUM(K$1774:K1867)</f>
        <v>5947.8473774145014</v>
      </c>
      <c r="P1867" s="60">
        <v>0.11307071040052745</v>
      </c>
      <c r="Q1867" s="59">
        <f t="shared" si="422"/>
        <v>5947.8473774145014</v>
      </c>
      <c r="R1867" s="57">
        <f t="shared" si="420"/>
        <v>2.1307932692307694</v>
      </c>
      <c r="S1867" s="61"/>
      <c r="T1867" s="43"/>
    </row>
    <row r="1868" spans="1:20" s="22" customFormat="1" x14ac:dyDescent="0.25">
      <c r="A1868" s="43" t="s">
        <v>27</v>
      </c>
      <c r="B1868" s="44">
        <v>7</v>
      </c>
      <c r="C1868" s="44">
        <v>2006</v>
      </c>
      <c r="D1868" s="44" t="str">
        <f t="shared" si="421"/>
        <v>8X4X7/2006</v>
      </c>
      <c r="E1868" s="55">
        <v>295.47000000000003</v>
      </c>
      <c r="F1868" s="55">
        <v>6.44</v>
      </c>
      <c r="G1868" s="59">
        <f t="shared" si="416"/>
        <v>12.076400000000001</v>
      </c>
      <c r="H1868" s="59">
        <f t="shared" si="417"/>
        <v>25.903878000000002</v>
      </c>
      <c r="I1868" s="59">
        <f t="shared" si="418"/>
        <v>339.89027800000002</v>
      </c>
      <c r="J1868" s="59">
        <f t="shared" si="414"/>
        <v>369.53922024723926</v>
      </c>
      <c r="K1868" s="59">
        <f t="shared" si="419"/>
        <v>29.648942247239233</v>
      </c>
      <c r="L1868" s="60">
        <v>8.2500000000000004E-2</v>
      </c>
      <c r="M1868" s="59"/>
      <c r="N1868" s="59">
        <f>SUM(M$1774:M1868)</f>
        <v>0</v>
      </c>
      <c r="O1868" s="59">
        <f>SUM(K$1774:K1868)</f>
        <v>5977.4963196617409</v>
      </c>
      <c r="P1868" s="60">
        <v>0.11092797099060492</v>
      </c>
      <c r="Q1868" s="59">
        <f t="shared" si="422"/>
        <v>5977.4963196617409</v>
      </c>
      <c r="R1868" s="57">
        <f t="shared" si="420"/>
        <v>2.1307932692307694</v>
      </c>
      <c r="S1868" s="61">
        <f>R1868/R1869-1</f>
        <v>0</v>
      </c>
      <c r="T1868" s="43"/>
    </row>
    <row r="1869" spans="1:20" s="22" customFormat="1" x14ac:dyDescent="0.25">
      <c r="A1869" s="43" t="s">
        <v>27</v>
      </c>
      <c r="B1869" s="44">
        <v>6</v>
      </c>
      <c r="C1869" s="44">
        <v>2006</v>
      </c>
      <c r="D1869" s="44" t="str">
        <f t="shared" si="421"/>
        <v>8X4X6/2006</v>
      </c>
      <c r="E1869" s="55">
        <v>295.47000000000003</v>
      </c>
      <c r="F1869" s="55">
        <v>6.44</v>
      </c>
      <c r="G1869" s="59">
        <f t="shared" si="416"/>
        <v>12.076400000000001</v>
      </c>
      <c r="H1869" s="59">
        <f t="shared" si="417"/>
        <v>25.903878000000002</v>
      </c>
      <c r="I1869" s="59">
        <f t="shared" si="418"/>
        <v>339.89027800000002</v>
      </c>
      <c r="J1869" s="59">
        <f t="shared" si="414"/>
        <v>369.21025358233072</v>
      </c>
      <c r="K1869" s="59">
        <f t="shared" si="419"/>
        <v>29.319975582330699</v>
      </c>
      <c r="L1869" s="60">
        <v>8.0199999999999994E-2</v>
      </c>
      <c r="M1869" s="59"/>
      <c r="N1869" s="59">
        <f>SUM(M$1774:M1869)</f>
        <v>0</v>
      </c>
      <c r="O1869" s="59">
        <f>SUM(K$1774:K1869)</f>
        <v>6006.8162952440716</v>
      </c>
      <c r="P1869" s="60">
        <v>0.10993901433987144</v>
      </c>
      <c r="Q1869" s="59">
        <f t="shared" si="422"/>
        <v>6006.8162952440716</v>
      </c>
      <c r="R1869" s="57">
        <f t="shared" si="420"/>
        <v>2.1307932692307694</v>
      </c>
      <c r="S1869" s="61">
        <f t="shared" ref="S1869:S1876" si="423">R1869/R1870-1</f>
        <v>0</v>
      </c>
      <c r="T1869" s="43"/>
    </row>
    <row r="1870" spans="1:20" s="22" customFormat="1" x14ac:dyDescent="0.25">
      <c r="A1870" s="43" t="s">
        <v>27</v>
      </c>
      <c r="B1870" s="44">
        <v>5</v>
      </c>
      <c r="C1870" s="44">
        <v>2006</v>
      </c>
      <c r="D1870" s="44" t="str">
        <f t="shared" si="421"/>
        <v>8X4X5/2006</v>
      </c>
      <c r="E1870" s="55">
        <v>295.47000000000003</v>
      </c>
      <c r="F1870" s="55">
        <v>6.44</v>
      </c>
      <c r="G1870" s="59">
        <f t="shared" si="416"/>
        <v>12.076400000000001</v>
      </c>
      <c r="H1870" s="59">
        <f t="shared" si="417"/>
        <v>25.903878000000002</v>
      </c>
      <c r="I1870" s="59">
        <f t="shared" si="418"/>
        <v>339.89027800000002</v>
      </c>
      <c r="J1870" s="59">
        <f t="shared" si="414"/>
        <v>366.90748692797104</v>
      </c>
      <c r="K1870" s="59">
        <f t="shared" si="419"/>
        <v>27.017208927971012</v>
      </c>
      <c r="L1870" s="60">
        <v>7.9299999999999995E-2</v>
      </c>
      <c r="M1870" s="59"/>
      <c r="N1870" s="59">
        <f>SUM(M$1774:M1870)</f>
        <v>0</v>
      </c>
      <c r="O1870" s="59">
        <f>SUM(K$1774:K1870)</f>
        <v>6033.8335041720429</v>
      </c>
      <c r="P1870" s="60">
        <v>0.1030163177847371</v>
      </c>
      <c r="Q1870" s="59">
        <f t="shared" si="422"/>
        <v>6033.8335041720429</v>
      </c>
      <c r="R1870" s="57">
        <f t="shared" si="420"/>
        <v>2.1307932692307694</v>
      </c>
      <c r="S1870" s="61">
        <f t="shared" si="423"/>
        <v>0</v>
      </c>
      <c r="T1870" s="43"/>
    </row>
    <row r="1871" spans="1:20" s="22" customFormat="1" x14ac:dyDescent="0.25">
      <c r="A1871" s="43" t="s">
        <v>27</v>
      </c>
      <c r="B1871" s="44">
        <v>4</v>
      </c>
      <c r="C1871" s="44">
        <v>2006</v>
      </c>
      <c r="D1871" s="44" t="str">
        <f t="shared" si="421"/>
        <v>8X4X4/2006</v>
      </c>
      <c r="E1871" s="55">
        <v>295.47000000000003</v>
      </c>
      <c r="F1871" s="55">
        <v>6.44</v>
      </c>
      <c r="G1871" s="59">
        <f t="shared" si="416"/>
        <v>12.076400000000001</v>
      </c>
      <c r="H1871" s="59">
        <f t="shared" si="417"/>
        <v>25.903878000000002</v>
      </c>
      <c r="I1871" s="59">
        <f t="shared" si="418"/>
        <v>339.89027800000002</v>
      </c>
      <c r="J1871" s="59">
        <f t="shared" si="414"/>
        <v>363.89195916630956</v>
      </c>
      <c r="K1871" s="59">
        <f t="shared" si="419"/>
        <v>24.001681166309538</v>
      </c>
      <c r="L1871" s="60">
        <v>7.7499999999999999E-2</v>
      </c>
      <c r="M1871" s="59"/>
      <c r="N1871" s="59">
        <f>SUM(M$1774:M1871)</f>
        <v>0</v>
      </c>
      <c r="O1871" s="59">
        <f>SUM(K$1774:K1871)</f>
        <v>6057.8351853383529</v>
      </c>
      <c r="P1871" s="60">
        <v>9.395088181968024E-2</v>
      </c>
      <c r="Q1871" s="59">
        <f t="shared" si="422"/>
        <v>6057.8351853383529</v>
      </c>
      <c r="R1871" s="57">
        <f t="shared" si="420"/>
        <v>2.1307932692307694</v>
      </c>
      <c r="S1871" s="61">
        <f t="shared" si="423"/>
        <v>0</v>
      </c>
      <c r="T1871" s="43"/>
    </row>
    <row r="1872" spans="1:20" s="22" customFormat="1" x14ac:dyDescent="0.25">
      <c r="A1872" s="43" t="s">
        <v>27</v>
      </c>
      <c r="B1872" s="44">
        <v>3</v>
      </c>
      <c r="C1872" s="44">
        <v>2006</v>
      </c>
      <c r="D1872" s="44" t="str">
        <f t="shared" si="421"/>
        <v>8X4X3/2006</v>
      </c>
      <c r="E1872" s="55">
        <v>295.47000000000003</v>
      </c>
      <c r="F1872" s="55">
        <v>6.44</v>
      </c>
      <c r="G1872" s="59">
        <f t="shared" si="416"/>
        <v>12.076400000000001</v>
      </c>
      <c r="H1872" s="59">
        <f t="shared" si="417"/>
        <v>25.903878000000002</v>
      </c>
      <c r="I1872" s="59">
        <f t="shared" si="418"/>
        <v>339.89027800000002</v>
      </c>
      <c r="J1872" s="59">
        <f t="shared" si="414"/>
        <v>362.57609250667554</v>
      </c>
      <c r="K1872" s="59">
        <f t="shared" si="419"/>
        <v>22.685814506675513</v>
      </c>
      <c r="L1872" s="60">
        <v>7.5300000000000006E-2</v>
      </c>
      <c r="M1872" s="59"/>
      <c r="N1872" s="59">
        <f>SUM(M$1774:M1872)</f>
        <v>0</v>
      </c>
      <c r="O1872" s="59">
        <f>SUM(K$1774:K1872)</f>
        <v>6080.5209998450282</v>
      </c>
      <c r="P1872" s="60">
        <v>8.9995055216746334E-2</v>
      </c>
      <c r="Q1872" s="59">
        <f t="shared" si="422"/>
        <v>6080.5209998450282</v>
      </c>
      <c r="R1872" s="57">
        <f t="shared" si="420"/>
        <v>2.1307932692307694</v>
      </c>
      <c r="S1872" s="61">
        <f t="shared" si="423"/>
        <v>0</v>
      </c>
      <c r="T1872" s="43"/>
    </row>
    <row r="1873" spans="1:20" s="22" customFormat="1" x14ac:dyDescent="0.25">
      <c r="A1873" s="43" t="s">
        <v>27</v>
      </c>
      <c r="B1873" s="44">
        <v>2</v>
      </c>
      <c r="C1873" s="44">
        <v>2006</v>
      </c>
      <c r="D1873" s="44" t="str">
        <f t="shared" si="421"/>
        <v>8X4X2/2006</v>
      </c>
      <c r="E1873" s="55">
        <v>295.47000000000003</v>
      </c>
      <c r="F1873" s="55">
        <v>6.44</v>
      </c>
      <c r="G1873" s="59">
        <f t="shared" si="416"/>
        <v>12.076400000000001</v>
      </c>
      <c r="H1873" s="59">
        <f t="shared" si="417"/>
        <v>25.903878000000002</v>
      </c>
      <c r="I1873" s="59">
        <f t="shared" si="418"/>
        <v>339.89027800000002</v>
      </c>
      <c r="J1873" s="59">
        <f t="shared" si="414"/>
        <v>362.247125841767</v>
      </c>
      <c r="K1873" s="59">
        <f t="shared" si="419"/>
        <v>22.356847841766978</v>
      </c>
      <c r="L1873" s="60">
        <v>7.4999999999999997E-2</v>
      </c>
      <c r="M1873" s="59"/>
      <c r="N1873" s="59">
        <f>SUM(M$1774:M1873)</f>
        <v>0</v>
      </c>
      <c r="O1873" s="59">
        <f>SUM(K$1774:K1873)</f>
        <v>6102.8778476867956</v>
      </c>
      <c r="P1873" s="60">
        <v>8.9006098566012853E-2</v>
      </c>
      <c r="Q1873" s="59">
        <f t="shared" si="422"/>
        <v>6102.8778476867956</v>
      </c>
      <c r="R1873" s="57">
        <f t="shared" si="420"/>
        <v>2.1307932692307694</v>
      </c>
      <c r="S1873" s="61">
        <f t="shared" si="423"/>
        <v>0</v>
      </c>
      <c r="T1873" s="43"/>
    </row>
    <row r="1874" spans="1:20" s="22" customFormat="1" x14ac:dyDescent="0.25">
      <c r="A1874" s="43" t="s">
        <v>27</v>
      </c>
      <c r="B1874" s="44">
        <v>1</v>
      </c>
      <c r="C1874" s="44">
        <v>2006</v>
      </c>
      <c r="D1874" s="44" t="str">
        <f t="shared" si="421"/>
        <v>8X4X1/2006</v>
      </c>
      <c r="E1874" s="55">
        <v>295.47000000000003</v>
      </c>
      <c r="F1874" s="55">
        <v>6.44</v>
      </c>
      <c r="G1874" s="59">
        <f t="shared" si="416"/>
        <v>12.076400000000001</v>
      </c>
      <c r="H1874" s="59">
        <f t="shared" si="417"/>
        <v>25.903878000000002</v>
      </c>
      <c r="I1874" s="59">
        <f t="shared" si="418"/>
        <v>339.89027800000002</v>
      </c>
      <c r="J1874" s="59">
        <f t="shared" si="414"/>
        <v>361.91815917685847</v>
      </c>
      <c r="K1874" s="59">
        <f t="shared" si="419"/>
        <v>22.027881176858443</v>
      </c>
      <c r="L1874" s="60">
        <v>7.2599999999999998E-2</v>
      </c>
      <c r="M1874" s="59"/>
      <c r="N1874" s="59">
        <f>SUM(M$1774:M1874)</f>
        <v>0</v>
      </c>
      <c r="O1874" s="59">
        <f>SUM(K$1774:K1874)</f>
        <v>6124.9057288636541</v>
      </c>
      <c r="P1874" s="60">
        <v>8.8017141915279373E-2</v>
      </c>
      <c r="Q1874" s="59">
        <f t="shared" si="422"/>
        <v>6124.9057288636541</v>
      </c>
      <c r="R1874" s="57">
        <f t="shared" si="420"/>
        <v>2.1307932692307694</v>
      </c>
      <c r="S1874" s="61">
        <f t="shared" si="423"/>
        <v>0</v>
      </c>
      <c r="T1874" s="43"/>
    </row>
    <row r="1875" spans="1:20" s="22" customFormat="1" x14ac:dyDescent="0.25">
      <c r="A1875" s="43" t="s">
        <v>27</v>
      </c>
      <c r="B1875" s="44">
        <v>12</v>
      </c>
      <c r="C1875" s="44">
        <v>2005</v>
      </c>
      <c r="D1875" s="44" t="str">
        <f t="shared" si="421"/>
        <v>8X4X12/2005</v>
      </c>
      <c r="E1875" s="55">
        <v>295.47000000000003</v>
      </c>
      <c r="F1875" s="55">
        <v>6.44</v>
      </c>
      <c r="G1875" s="59">
        <f t="shared" si="416"/>
        <v>12.076400000000001</v>
      </c>
      <c r="H1875" s="59">
        <f t="shared" si="417"/>
        <v>25.903878000000002</v>
      </c>
      <c r="I1875" s="59">
        <f t="shared" si="418"/>
        <v>339.89027800000002</v>
      </c>
      <c r="J1875" s="59">
        <f t="shared" si="414"/>
        <v>361.86333139937369</v>
      </c>
      <c r="K1875" s="59">
        <f t="shared" si="419"/>
        <v>21.973053399373669</v>
      </c>
      <c r="L1875" s="60">
        <v>7.1500000000000008E-2</v>
      </c>
      <c r="M1875" s="59"/>
      <c r="N1875" s="59">
        <f>SUM(M$1774:M1875)</f>
        <v>0</v>
      </c>
      <c r="O1875" s="59">
        <f>SUM(K$1774:K1875)</f>
        <v>6146.8787822630275</v>
      </c>
      <c r="P1875" s="60">
        <v>8.7852315806823802E-2</v>
      </c>
      <c r="Q1875" s="59">
        <f t="shared" si="422"/>
        <v>6146.8787822630275</v>
      </c>
      <c r="R1875" s="57">
        <f t="shared" si="420"/>
        <v>2.1307932692307694</v>
      </c>
      <c r="S1875" s="61">
        <f t="shared" si="423"/>
        <v>0</v>
      </c>
      <c r="T1875" s="43"/>
    </row>
    <row r="1876" spans="1:20" s="22" customFormat="1" x14ac:dyDescent="0.25">
      <c r="A1876" s="43" t="s">
        <v>27</v>
      </c>
      <c r="B1876" s="44">
        <v>11</v>
      </c>
      <c r="C1876" s="44">
        <v>2005</v>
      </c>
      <c r="D1876" s="44" t="str">
        <f t="shared" si="421"/>
        <v>8X4X11/2005</v>
      </c>
      <c r="E1876" s="55">
        <v>295.47000000000003</v>
      </c>
      <c r="F1876" s="55">
        <v>6.44</v>
      </c>
      <c r="G1876" s="59">
        <f t="shared" si="416"/>
        <v>12.076400000000001</v>
      </c>
      <c r="H1876" s="59">
        <f t="shared" si="417"/>
        <v>25.903878000000002</v>
      </c>
      <c r="I1876" s="59">
        <f t="shared" si="418"/>
        <v>339.89027800000002</v>
      </c>
      <c r="J1876" s="59">
        <f t="shared" si="414"/>
        <v>372.0064702340531</v>
      </c>
      <c r="K1876" s="59">
        <f t="shared" si="419"/>
        <v>32.116192234053074</v>
      </c>
      <c r="L1876" s="60">
        <v>7.0000000000000007E-2</v>
      </c>
      <c r="M1876" s="59"/>
      <c r="N1876" s="59">
        <f>SUM(M$1774:M1876)</f>
        <v>0</v>
      </c>
      <c r="O1876" s="59">
        <f>SUM(K$1774:K1876)</f>
        <v>6178.9949744970809</v>
      </c>
      <c r="P1876" s="60">
        <v>0.11834514587110598</v>
      </c>
      <c r="Q1876" s="59">
        <f t="shared" si="422"/>
        <v>6178.9949744970809</v>
      </c>
      <c r="R1876" s="57">
        <f t="shared" si="420"/>
        <v>2.1307932692307694</v>
      </c>
      <c r="S1876" s="61">
        <f t="shared" si="423"/>
        <v>0</v>
      </c>
      <c r="T1876" s="43"/>
    </row>
    <row r="1877" spans="1:20" s="22" customFormat="1" x14ac:dyDescent="0.25">
      <c r="A1877" s="43" t="s">
        <v>27</v>
      </c>
      <c r="B1877" s="44">
        <v>10</v>
      </c>
      <c r="C1877" s="44">
        <v>2005</v>
      </c>
      <c r="D1877" s="44" t="str">
        <f t="shared" si="421"/>
        <v>8X4X10/2005</v>
      </c>
      <c r="E1877" s="55">
        <v>295.47000000000003</v>
      </c>
      <c r="F1877" s="55">
        <v>6.44</v>
      </c>
      <c r="G1877" s="59">
        <f t="shared" si="416"/>
        <v>12.076400000000001</v>
      </c>
      <c r="H1877" s="59">
        <f t="shared" si="417"/>
        <v>25.903878000000002</v>
      </c>
      <c r="I1877" s="59">
        <f t="shared" si="418"/>
        <v>339.89027800000002</v>
      </c>
      <c r="J1877" s="59">
        <f t="shared" si="414"/>
        <v>365.810931378276</v>
      </c>
      <c r="K1877" s="59">
        <f t="shared" si="419"/>
        <v>25.920653378275972</v>
      </c>
      <c r="L1877" s="60">
        <v>6.7500000000000004E-2</v>
      </c>
      <c r="M1877" s="59"/>
      <c r="N1877" s="59">
        <f>SUM(M$1774:M1877)</f>
        <v>0</v>
      </c>
      <c r="O1877" s="59">
        <f>SUM(K$1774:K1877)</f>
        <v>6204.9156278753571</v>
      </c>
      <c r="P1877" s="60">
        <v>9.9719795615625509E-2</v>
      </c>
      <c r="Q1877" s="59">
        <f t="shared" si="422"/>
        <v>6204.9156278753571</v>
      </c>
      <c r="R1877" s="57">
        <f t="shared" si="420"/>
        <v>2.1307932692307694</v>
      </c>
      <c r="S1877" s="61"/>
      <c r="T1877" s="43"/>
    </row>
    <row r="1878" spans="1:20" s="22" customFormat="1" x14ac:dyDescent="0.25">
      <c r="A1878" s="43" t="s">
        <v>27</v>
      </c>
      <c r="B1878" s="44">
        <v>9</v>
      </c>
      <c r="C1878" s="44">
        <v>2005</v>
      </c>
      <c r="D1878" s="44" t="str">
        <f t="shared" si="421"/>
        <v>8X4X9/2005</v>
      </c>
      <c r="E1878" s="55">
        <v>295.47000000000003</v>
      </c>
      <c r="F1878" s="55">
        <v>6.44</v>
      </c>
      <c r="G1878" s="59">
        <f t="shared" si="416"/>
        <v>12.076400000000001</v>
      </c>
      <c r="H1878" s="59">
        <f t="shared" si="417"/>
        <v>25.903878000000002</v>
      </c>
      <c r="I1878" s="59">
        <f t="shared" si="418"/>
        <v>339.89027800000002</v>
      </c>
      <c r="J1878" s="59">
        <f t="shared" si="414"/>
        <v>361.58919251194988</v>
      </c>
      <c r="K1878" s="59">
        <f t="shared" si="419"/>
        <v>21.698914511949852</v>
      </c>
      <c r="L1878" s="60">
        <v>6.59E-2</v>
      </c>
      <c r="M1878" s="59"/>
      <c r="N1878" s="59">
        <f>SUM(M$1774:M1878)</f>
        <v>0</v>
      </c>
      <c r="O1878" s="59">
        <f>SUM(K$1774:K1878)</f>
        <v>6226.6145423873068</v>
      </c>
      <c r="P1878" s="60">
        <v>8.7028185264545907E-2</v>
      </c>
      <c r="Q1878" s="59">
        <f t="shared" si="422"/>
        <v>6226.6145423873068</v>
      </c>
      <c r="R1878" s="57">
        <f t="shared" si="420"/>
        <v>2.1307932692307694</v>
      </c>
      <c r="S1878" s="61">
        <f>R1878/R1879-1</f>
        <v>0</v>
      </c>
      <c r="T1878" s="43"/>
    </row>
    <row r="1879" spans="1:20" s="22" customFormat="1" x14ac:dyDescent="0.25">
      <c r="A1879" s="43" t="s">
        <v>27</v>
      </c>
      <c r="B1879" s="44">
        <v>8</v>
      </c>
      <c r="C1879" s="44">
        <v>2005</v>
      </c>
      <c r="D1879" s="44" t="str">
        <f t="shared" si="421"/>
        <v>8X4X8/2005</v>
      </c>
      <c r="E1879" s="55">
        <v>295.47000000000003</v>
      </c>
      <c r="F1879" s="55">
        <v>6.44</v>
      </c>
      <c r="G1879" s="59">
        <f t="shared" si="416"/>
        <v>12.076400000000001</v>
      </c>
      <c r="H1879" s="59">
        <f t="shared" si="417"/>
        <v>25.903878000000002</v>
      </c>
      <c r="I1879" s="59">
        <f t="shared" si="418"/>
        <v>339.89027800000002</v>
      </c>
      <c r="J1879" s="59">
        <f t="shared" si="414"/>
        <v>351.72019256469434</v>
      </c>
      <c r="K1879" s="59">
        <f t="shared" si="419"/>
        <v>11.82991456469432</v>
      </c>
      <c r="L1879" s="60">
        <v>6.4399999999999999E-2</v>
      </c>
      <c r="M1879" s="59"/>
      <c r="N1879" s="59">
        <f>SUM(M$1774:M1879)</f>
        <v>0</v>
      </c>
      <c r="O1879" s="59">
        <f>SUM(K$1774:K1879)</f>
        <v>6238.444456952001</v>
      </c>
      <c r="P1879" s="60">
        <v>5.7359485742541613E-2</v>
      </c>
      <c r="Q1879" s="59">
        <f t="shared" si="422"/>
        <v>6238.444456952001</v>
      </c>
      <c r="R1879" s="57">
        <f t="shared" si="420"/>
        <v>2.1307932692307694</v>
      </c>
      <c r="S1879" s="61">
        <f t="shared" ref="S1879:S1886" si="424">R1879/R1880-1</f>
        <v>0</v>
      </c>
      <c r="T1879" s="43"/>
    </row>
    <row r="1880" spans="1:20" s="22" customFormat="1" x14ac:dyDescent="0.25">
      <c r="A1880" s="43" t="s">
        <v>27</v>
      </c>
      <c r="B1880" s="44">
        <v>7</v>
      </c>
      <c r="C1880" s="44">
        <v>2005</v>
      </c>
      <c r="D1880" s="44" t="str">
        <f t="shared" si="421"/>
        <v>8X4X7/2005</v>
      </c>
      <c r="E1880" s="55">
        <v>295.47000000000003</v>
      </c>
      <c r="F1880" s="55">
        <v>6.44</v>
      </c>
      <c r="G1880" s="59">
        <f t="shared" si="416"/>
        <v>12.076400000000001</v>
      </c>
      <c r="H1880" s="59">
        <f t="shared" si="417"/>
        <v>25.903878000000002</v>
      </c>
      <c r="I1880" s="59">
        <f t="shared" si="418"/>
        <v>339.89027800000002</v>
      </c>
      <c r="J1880" s="59">
        <f t="shared" si="414"/>
        <v>351.00743145739256</v>
      </c>
      <c r="K1880" s="59">
        <f t="shared" si="419"/>
        <v>11.117153457392533</v>
      </c>
      <c r="L1880" s="60">
        <v>6.25E-2</v>
      </c>
      <c r="M1880" s="59"/>
      <c r="N1880" s="59">
        <f>SUM(M$1774:M1880)</f>
        <v>0</v>
      </c>
      <c r="O1880" s="59">
        <f>SUM(K$1774:K1880)</f>
        <v>6249.5616104093933</v>
      </c>
      <c r="P1880" s="60">
        <v>5.5216746332619089E-2</v>
      </c>
      <c r="Q1880" s="59">
        <f t="shared" si="422"/>
        <v>6249.5616104093933</v>
      </c>
      <c r="R1880" s="57">
        <f t="shared" si="420"/>
        <v>2.1307932692307694</v>
      </c>
      <c r="S1880" s="61">
        <f t="shared" si="424"/>
        <v>0</v>
      </c>
      <c r="T1880" s="43"/>
    </row>
    <row r="1881" spans="1:20" s="22" customFormat="1" x14ac:dyDescent="0.25">
      <c r="A1881" s="43" t="s">
        <v>27</v>
      </c>
      <c r="B1881" s="44">
        <v>6</v>
      </c>
      <c r="C1881" s="44">
        <v>2005</v>
      </c>
      <c r="D1881" s="44" t="str">
        <f t="shared" si="421"/>
        <v>8X4X6/2005</v>
      </c>
      <c r="E1881" s="55">
        <v>295.47000000000003</v>
      </c>
      <c r="F1881" s="55">
        <v>6.44</v>
      </c>
      <c r="G1881" s="59">
        <f t="shared" si="416"/>
        <v>12.076400000000001</v>
      </c>
      <c r="H1881" s="59">
        <f t="shared" si="417"/>
        <v>25.903878000000002</v>
      </c>
      <c r="I1881" s="59">
        <f t="shared" si="418"/>
        <v>339.89027800000002</v>
      </c>
      <c r="J1881" s="59">
        <f t="shared" si="414"/>
        <v>346.23741481621897</v>
      </c>
      <c r="K1881" s="59">
        <f t="shared" si="419"/>
        <v>6.3471368162189492</v>
      </c>
      <c r="L1881" s="60">
        <v>6.0100000000000001E-2</v>
      </c>
      <c r="M1881" s="59"/>
      <c r="N1881" s="59">
        <f>SUM(M$1774:M1881)</f>
        <v>0</v>
      </c>
      <c r="O1881" s="59">
        <f>SUM(K$1774:K1881)</f>
        <v>6255.9087472256124</v>
      </c>
      <c r="P1881" s="60">
        <v>4.0876874896983682E-2</v>
      </c>
      <c r="Q1881" s="59">
        <f t="shared" si="422"/>
        <v>6255.9087472256124</v>
      </c>
      <c r="R1881" s="57">
        <f t="shared" si="420"/>
        <v>2.1307932692307694</v>
      </c>
      <c r="S1881" s="61">
        <f t="shared" si="424"/>
        <v>0</v>
      </c>
      <c r="T1881" s="43"/>
    </row>
    <row r="1882" spans="1:20" s="22" customFormat="1" x14ac:dyDescent="0.25">
      <c r="A1882" s="43" t="s">
        <v>27</v>
      </c>
      <c r="B1882" s="44">
        <v>5</v>
      </c>
      <c r="C1882" s="44">
        <v>2005</v>
      </c>
      <c r="D1882" s="44" t="str">
        <f t="shared" si="421"/>
        <v>8X4X5/2005</v>
      </c>
      <c r="E1882" s="55">
        <v>295.47000000000003</v>
      </c>
      <c r="F1882" s="55">
        <v>6.44</v>
      </c>
      <c r="G1882" s="59">
        <f t="shared" si="416"/>
        <v>12.076400000000001</v>
      </c>
      <c r="H1882" s="59">
        <f t="shared" si="417"/>
        <v>25.903878000000002</v>
      </c>
      <c r="I1882" s="59">
        <f t="shared" si="418"/>
        <v>339.89027800000002</v>
      </c>
      <c r="J1882" s="59">
        <f t="shared" si="414"/>
        <v>347.22431481094458</v>
      </c>
      <c r="K1882" s="59">
        <f t="shared" si="419"/>
        <v>7.3340368109445535</v>
      </c>
      <c r="L1882" s="60">
        <v>5.9800000000000006E-2</v>
      </c>
      <c r="M1882" s="59"/>
      <c r="N1882" s="59">
        <f>SUM(M$1774:M1882)</f>
        <v>0</v>
      </c>
      <c r="O1882" s="59">
        <f>SUM(K$1774:K1882)</f>
        <v>6263.2427840365572</v>
      </c>
      <c r="P1882" s="60">
        <v>4.3843744849184109E-2</v>
      </c>
      <c r="Q1882" s="59">
        <f t="shared" si="422"/>
        <v>6263.2427840365572</v>
      </c>
      <c r="R1882" s="57">
        <f t="shared" si="420"/>
        <v>2.1307932692307694</v>
      </c>
      <c r="S1882" s="61">
        <f t="shared" si="424"/>
        <v>0</v>
      </c>
      <c r="T1882" s="43"/>
    </row>
    <row r="1883" spans="1:20" s="22" customFormat="1" x14ac:dyDescent="0.25">
      <c r="A1883" s="43" t="s">
        <v>27</v>
      </c>
      <c r="B1883" s="44">
        <v>4</v>
      </c>
      <c r="C1883" s="44">
        <v>2005</v>
      </c>
      <c r="D1883" s="44" t="str">
        <f t="shared" si="421"/>
        <v>8X4X4/2005</v>
      </c>
      <c r="E1883" s="55">
        <v>295.47000000000003</v>
      </c>
      <c r="F1883" s="55">
        <v>6.44</v>
      </c>
      <c r="G1883" s="59">
        <f t="shared" si="416"/>
        <v>12.076400000000001</v>
      </c>
      <c r="H1883" s="59">
        <f t="shared" si="417"/>
        <v>25.903878000000002</v>
      </c>
      <c r="I1883" s="59">
        <f t="shared" si="418"/>
        <v>339.89027800000002</v>
      </c>
      <c r="J1883" s="59">
        <f t="shared" si="414"/>
        <v>346.23741481621897</v>
      </c>
      <c r="K1883" s="59">
        <f t="shared" si="419"/>
        <v>6.3471368162189492</v>
      </c>
      <c r="L1883" s="60">
        <v>5.7500000000000002E-2</v>
      </c>
      <c r="M1883" s="59"/>
      <c r="N1883" s="59">
        <f>SUM(M$1774:M1883)</f>
        <v>0</v>
      </c>
      <c r="O1883" s="59">
        <f>SUM(K$1774:K1883)</f>
        <v>6269.5899208527762</v>
      </c>
      <c r="P1883" s="60">
        <v>4.0876874896983682E-2</v>
      </c>
      <c r="Q1883" s="59">
        <f t="shared" si="422"/>
        <v>6269.5899208527762</v>
      </c>
      <c r="R1883" s="57">
        <f t="shared" si="420"/>
        <v>2.1307932692307694</v>
      </c>
      <c r="S1883" s="61">
        <f t="shared" si="424"/>
        <v>0</v>
      </c>
      <c r="T1883" s="43"/>
    </row>
    <row r="1884" spans="1:20" s="22" customFormat="1" x14ac:dyDescent="0.25">
      <c r="A1884" s="43" t="s">
        <v>27</v>
      </c>
      <c r="B1884" s="44">
        <v>3</v>
      </c>
      <c r="C1884" s="44">
        <v>2005</v>
      </c>
      <c r="D1884" s="44" t="str">
        <f t="shared" si="421"/>
        <v>8X4X3/2005</v>
      </c>
      <c r="E1884" s="55">
        <v>295.47000000000003</v>
      </c>
      <c r="F1884" s="55">
        <v>6.44</v>
      </c>
      <c r="G1884" s="59">
        <f t="shared" si="416"/>
        <v>12.076400000000001</v>
      </c>
      <c r="H1884" s="59">
        <f t="shared" si="417"/>
        <v>25.903878000000002</v>
      </c>
      <c r="I1884" s="59">
        <f t="shared" si="418"/>
        <v>339.89027800000002</v>
      </c>
      <c r="J1884" s="59">
        <f t="shared" si="414"/>
        <v>343.82499260688979</v>
      </c>
      <c r="K1884" s="59">
        <f t="shared" si="419"/>
        <v>3.93471460688977</v>
      </c>
      <c r="L1884" s="60">
        <v>5.5800000000000002E-2</v>
      </c>
      <c r="M1884" s="59"/>
      <c r="N1884" s="59">
        <f>SUM(M$1774:M1884)</f>
        <v>0</v>
      </c>
      <c r="O1884" s="59">
        <f>SUM(K$1774:K1884)</f>
        <v>6273.5246354596657</v>
      </c>
      <c r="P1884" s="60">
        <v>3.3624526124938187E-2</v>
      </c>
      <c r="Q1884" s="59">
        <f t="shared" si="422"/>
        <v>6273.5246354596657</v>
      </c>
      <c r="R1884" s="57">
        <f t="shared" si="420"/>
        <v>2.1307932692307694</v>
      </c>
      <c r="S1884" s="61">
        <f t="shared" si="424"/>
        <v>0</v>
      </c>
      <c r="T1884" s="43"/>
    </row>
    <row r="1885" spans="1:20" s="22" customFormat="1" x14ac:dyDescent="0.25">
      <c r="A1885" s="43" t="s">
        <v>27</v>
      </c>
      <c r="B1885" s="44">
        <v>2</v>
      </c>
      <c r="C1885" s="44">
        <v>2005</v>
      </c>
      <c r="D1885" s="44" t="str">
        <f t="shared" si="421"/>
        <v>8X4X2/2005</v>
      </c>
      <c r="E1885" s="55">
        <v>295.47000000000003</v>
      </c>
      <c r="F1885" s="55">
        <v>6.44</v>
      </c>
      <c r="G1885" s="59">
        <f t="shared" si="416"/>
        <v>12.076400000000001</v>
      </c>
      <c r="H1885" s="59">
        <f t="shared" si="417"/>
        <v>25.903878000000002</v>
      </c>
      <c r="I1885" s="59">
        <f t="shared" si="418"/>
        <v>339.89027800000002</v>
      </c>
      <c r="J1885" s="59">
        <f t="shared" si="414"/>
        <v>343.11223149958801</v>
      </c>
      <c r="K1885" s="59">
        <f t="shared" si="419"/>
        <v>3.2219534995879826</v>
      </c>
      <c r="L1885" s="60">
        <v>5.4900000000000004E-2</v>
      </c>
      <c r="M1885" s="59"/>
      <c r="N1885" s="59">
        <f>SUM(M$1774:M1885)</f>
        <v>0</v>
      </c>
      <c r="O1885" s="59">
        <f>SUM(K$1774:K1885)</f>
        <v>6276.746588959254</v>
      </c>
      <c r="P1885" s="60">
        <v>3.1481786715015656E-2</v>
      </c>
      <c r="Q1885" s="59">
        <f t="shared" si="422"/>
        <v>6276.746588959254</v>
      </c>
      <c r="R1885" s="57">
        <f t="shared" si="420"/>
        <v>2.1307932692307694</v>
      </c>
      <c r="S1885" s="61">
        <f t="shared" si="424"/>
        <v>0</v>
      </c>
      <c r="T1885" s="43"/>
    </row>
    <row r="1886" spans="1:20" s="22" customFormat="1" x14ac:dyDescent="0.25">
      <c r="A1886" s="43" t="s">
        <v>27</v>
      </c>
      <c r="B1886" s="44">
        <v>1</v>
      </c>
      <c r="C1886" s="44">
        <v>2005</v>
      </c>
      <c r="D1886" s="44" t="str">
        <f t="shared" si="421"/>
        <v>8X4X1/2005</v>
      </c>
      <c r="E1886" s="55">
        <v>295.47000000000003</v>
      </c>
      <c r="F1886" s="55">
        <v>6.44</v>
      </c>
      <c r="G1886" s="59">
        <f t="shared" si="416"/>
        <v>12.076400000000001</v>
      </c>
      <c r="H1886" s="59">
        <f t="shared" si="417"/>
        <v>25.903878000000002</v>
      </c>
      <c r="I1886" s="59">
        <f t="shared" si="418"/>
        <v>339.89027800000002</v>
      </c>
      <c r="J1886" s="59">
        <f t="shared" si="414"/>
        <v>343.55085371946603</v>
      </c>
      <c r="K1886" s="59">
        <f t="shared" si="419"/>
        <v>3.66057571946601</v>
      </c>
      <c r="L1886" s="60">
        <v>5.2499999999999998E-2</v>
      </c>
      <c r="M1886" s="59"/>
      <c r="N1886" s="59">
        <f>SUM(M$1774:M1886)</f>
        <v>0</v>
      </c>
      <c r="O1886" s="59">
        <f>SUM(K$1774:K1886)</f>
        <v>6280.4071646787197</v>
      </c>
      <c r="P1886" s="60">
        <v>3.2800395582660291E-2</v>
      </c>
      <c r="Q1886" s="59">
        <f t="shared" si="422"/>
        <v>6280.4071646787197</v>
      </c>
      <c r="R1886" s="57">
        <f t="shared" si="420"/>
        <v>2.1307932692307694</v>
      </c>
      <c r="S1886" s="61">
        <f t="shared" si="424"/>
        <v>0</v>
      </c>
      <c r="T1886" s="43"/>
    </row>
    <row r="1887" spans="1:20" s="22" customFormat="1" x14ac:dyDescent="0.25">
      <c r="A1887" s="43" t="s">
        <v>27</v>
      </c>
      <c r="B1887" s="44">
        <v>12</v>
      </c>
      <c r="C1887" s="44">
        <v>2004</v>
      </c>
      <c r="D1887" s="44" t="str">
        <f t="shared" si="421"/>
        <v>8X4X12/2004</v>
      </c>
      <c r="E1887" s="55">
        <v>295.47000000000003</v>
      </c>
      <c r="F1887" s="55">
        <v>6.44</v>
      </c>
      <c r="G1887" s="59">
        <f t="shared" si="416"/>
        <v>12.076400000000001</v>
      </c>
      <c r="H1887" s="59">
        <f t="shared" si="417"/>
        <v>25.903878000000002</v>
      </c>
      <c r="I1887" s="59">
        <f t="shared" si="418"/>
        <v>339.89027800000002</v>
      </c>
      <c r="J1887" s="59">
        <f t="shared" si="414"/>
        <v>348.2660425831549</v>
      </c>
      <c r="K1887" s="59">
        <f t="shared" si="419"/>
        <v>8.3757645831548757</v>
      </c>
      <c r="L1887" s="60">
        <v>5.1500000000000004E-2</v>
      </c>
      <c r="M1887" s="59"/>
      <c r="N1887" s="59">
        <f>SUM(M$1774:M1887)</f>
        <v>0</v>
      </c>
      <c r="O1887" s="59">
        <f>SUM(K$1774:K1887)</f>
        <v>6288.7829292618744</v>
      </c>
      <c r="P1887" s="60">
        <v>4.697544090984012E-2</v>
      </c>
      <c r="Q1887" s="59">
        <f t="shared" si="422"/>
        <v>6288.7829292618744</v>
      </c>
      <c r="R1887" s="57">
        <f t="shared" si="420"/>
        <v>2.1307932692307694</v>
      </c>
      <c r="S1887" s="61"/>
      <c r="T1887" s="43"/>
    </row>
    <row r="1888" spans="1:20" s="22" customFormat="1" x14ac:dyDescent="0.25">
      <c r="A1888" s="43" t="s">
        <v>27</v>
      </c>
      <c r="B1888" s="44">
        <v>11</v>
      </c>
      <c r="C1888" s="44">
        <v>2004</v>
      </c>
      <c r="D1888" s="44" t="str">
        <f t="shared" si="421"/>
        <v>8X4X11/2004</v>
      </c>
      <c r="E1888" s="55">
        <v>295.47000000000003</v>
      </c>
      <c r="F1888" s="55">
        <v>6.44</v>
      </c>
      <c r="G1888" s="59">
        <f t="shared" si="416"/>
        <v>12.076400000000001</v>
      </c>
      <c r="H1888" s="59">
        <f t="shared" si="417"/>
        <v>25.903878000000002</v>
      </c>
      <c r="I1888" s="59">
        <f t="shared" si="418"/>
        <v>339.89027800000002</v>
      </c>
      <c r="J1888" s="59">
        <f t="shared" si="414"/>
        <v>350.95260367990772</v>
      </c>
      <c r="K1888" s="59">
        <f t="shared" si="419"/>
        <v>11.062325679907701</v>
      </c>
      <c r="L1888" s="60">
        <v>4.9299999999999997E-2</v>
      </c>
      <c r="M1888" s="59"/>
      <c r="N1888" s="59">
        <f>SUM(M$1774:M1888)</f>
        <v>0</v>
      </c>
      <c r="O1888" s="59">
        <f>SUM(K$1774:K1888)</f>
        <v>6299.8452549417825</v>
      </c>
      <c r="P1888" s="60">
        <v>5.5051920224163504E-2</v>
      </c>
      <c r="Q1888" s="59">
        <f t="shared" si="422"/>
        <v>6299.8452549417825</v>
      </c>
      <c r="R1888" s="57">
        <f t="shared" si="420"/>
        <v>2.1307932692307694</v>
      </c>
      <c r="S1888" s="61">
        <f>R1888/R1889-1</f>
        <v>0</v>
      </c>
      <c r="T1888" s="43"/>
    </row>
    <row r="1889" spans="1:20" s="22" customFormat="1" x14ac:dyDescent="0.25">
      <c r="A1889" s="43" t="s">
        <v>27</v>
      </c>
      <c r="B1889" s="44">
        <v>10</v>
      </c>
      <c r="C1889" s="44">
        <v>2004</v>
      </c>
      <c r="D1889" s="44" t="str">
        <f t="shared" si="421"/>
        <v>8X4X10/2004</v>
      </c>
      <c r="E1889" s="55">
        <v>295.47000000000003</v>
      </c>
      <c r="F1889" s="55">
        <v>6.44</v>
      </c>
      <c r="G1889" s="59">
        <f t="shared" si="416"/>
        <v>12.076400000000001</v>
      </c>
      <c r="H1889" s="59">
        <f t="shared" si="417"/>
        <v>25.903878000000002</v>
      </c>
      <c r="I1889" s="59">
        <f t="shared" si="418"/>
        <v>339.89027800000002</v>
      </c>
      <c r="J1889" s="59">
        <f t="shared" si="414"/>
        <v>336.8070370888413</v>
      </c>
      <c r="K1889" s="59">
        <f t="shared" si="419"/>
        <v>-3.0832409111587253</v>
      </c>
      <c r="L1889" s="60">
        <v>4.7500000000000001E-2</v>
      </c>
      <c r="M1889" s="59"/>
      <c r="N1889" s="59">
        <f>SUM(M$1774:M1889)</f>
        <v>0</v>
      </c>
      <c r="O1889" s="59">
        <f>SUM(K$1774:K1889)</f>
        <v>6296.7620140306235</v>
      </c>
      <c r="P1889" s="60">
        <v>1.2526784242624031E-2</v>
      </c>
      <c r="Q1889" s="59">
        <f t="shared" si="422"/>
        <v>6296.7620140306235</v>
      </c>
      <c r="R1889" s="57">
        <f t="shared" si="420"/>
        <v>2.1307932692307694</v>
      </c>
      <c r="S1889" s="61">
        <f t="shared" ref="S1889:S1896" si="425">R1889/R1890-1</f>
        <v>0</v>
      </c>
      <c r="T1889" s="43"/>
    </row>
    <row r="1890" spans="1:20" s="22" customFormat="1" x14ac:dyDescent="0.25">
      <c r="A1890" s="43" t="s">
        <v>27</v>
      </c>
      <c r="B1890" s="44">
        <v>9</v>
      </c>
      <c r="C1890" s="44">
        <v>2004</v>
      </c>
      <c r="D1890" s="44" t="str">
        <f t="shared" si="421"/>
        <v>8X4X9/2004</v>
      </c>
      <c r="E1890" s="55">
        <v>295.47000000000003</v>
      </c>
      <c r="F1890" s="55">
        <v>6.44</v>
      </c>
      <c r="G1890" s="59">
        <f t="shared" si="416"/>
        <v>12.076400000000001</v>
      </c>
      <c r="H1890" s="59">
        <f t="shared" si="417"/>
        <v>25.903878000000002</v>
      </c>
      <c r="I1890" s="59">
        <f t="shared" si="418"/>
        <v>339.89027800000002</v>
      </c>
      <c r="J1890" s="59">
        <f t="shared" si="414"/>
        <v>341.46739817504539</v>
      </c>
      <c r="K1890" s="59">
        <f t="shared" si="419"/>
        <v>1.5771201750453656</v>
      </c>
      <c r="L1890" s="60">
        <v>4.58E-2</v>
      </c>
      <c r="M1890" s="59"/>
      <c r="N1890" s="59">
        <f>SUM(M$1774:M1890)</f>
        <v>0</v>
      </c>
      <c r="O1890" s="59">
        <f>SUM(K$1774:K1890)</f>
        <v>6298.3391342056693</v>
      </c>
      <c r="P1890" s="60">
        <v>2.6537003461348279E-2</v>
      </c>
      <c r="Q1890" s="59">
        <f t="shared" si="422"/>
        <v>6298.3391342056693</v>
      </c>
      <c r="R1890" s="57">
        <f t="shared" si="420"/>
        <v>2.1307932692307694</v>
      </c>
      <c r="S1890" s="61">
        <f t="shared" si="425"/>
        <v>0</v>
      </c>
      <c r="T1890" s="43"/>
    </row>
    <row r="1891" spans="1:20" s="22" customFormat="1" x14ac:dyDescent="0.25">
      <c r="A1891" s="43" t="s">
        <v>27</v>
      </c>
      <c r="B1891" s="44">
        <v>8</v>
      </c>
      <c r="C1891" s="44">
        <v>2004</v>
      </c>
      <c r="D1891" s="44" t="str">
        <f t="shared" si="421"/>
        <v>8X4X8/2004</v>
      </c>
      <c r="E1891" s="55">
        <v>295.47000000000003</v>
      </c>
      <c r="F1891" s="55">
        <v>6.44</v>
      </c>
      <c r="G1891" s="59">
        <f t="shared" si="416"/>
        <v>12.076400000000001</v>
      </c>
      <c r="H1891" s="59">
        <f t="shared" si="417"/>
        <v>25.903878000000002</v>
      </c>
      <c r="I1891" s="59">
        <f t="shared" si="418"/>
        <v>339.89027800000002</v>
      </c>
      <c r="J1891" s="59">
        <f t="shared" si="414"/>
        <v>340.09670373792653</v>
      </c>
      <c r="K1891" s="59">
        <f t="shared" si="419"/>
        <v>0.20642573792650865</v>
      </c>
      <c r="L1891" s="60">
        <v>4.4299999999999999E-2</v>
      </c>
      <c r="M1891" s="59"/>
      <c r="N1891" s="59">
        <f>SUM(M$1774:M1891)</f>
        <v>0</v>
      </c>
      <c r="O1891" s="59">
        <f>SUM(K$1774:K1891)</f>
        <v>6298.5455599435954</v>
      </c>
      <c r="P1891" s="60">
        <v>2.2416350749958795E-2</v>
      </c>
      <c r="Q1891" s="59">
        <f t="shared" si="422"/>
        <v>6298.5455599435954</v>
      </c>
      <c r="R1891" s="57">
        <f t="shared" si="420"/>
        <v>2.1307932692307694</v>
      </c>
      <c r="S1891" s="61">
        <f t="shared" si="425"/>
        <v>-9.1398312381608227E-2</v>
      </c>
      <c r="T1891" s="43"/>
    </row>
    <row r="1892" spans="1:20" s="22" customFormat="1" x14ac:dyDescent="0.25">
      <c r="A1892" s="43" t="s">
        <v>28</v>
      </c>
      <c r="B1892" s="44">
        <v>5</v>
      </c>
      <c r="C1892" s="44">
        <v>2014</v>
      </c>
      <c r="D1892" s="44" t="str">
        <f t="shared" si="421"/>
        <v>8X5X5/2014</v>
      </c>
      <c r="E1892" s="55">
        <v>406.49</v>
      </c>
      <c r="F1892" s="55">
        <v>7.88</v>
      </c>
      <c r="G1892" s="59">
        <f t="shared" si="416"/>
        <v>16.5748</v>
      </c>
      <c r="H1892" s="59">
        <f t="shared" si="417"/>
        <v>35.552945999999999</v>
      </c>
      <c r="I1892" s="59">
        <f t="shared" si="418"/>
        <v>466.49774600000001</v>
      </c>
      <c r="J1892" s="59">
        <f t="shared" si="414"/>
        <v>611.53216948974216</v>
      </c>
      <c r="K1892" s="59">
        <f t="shared" si="419"/>
        <v>145.03442348974215</v>
      </c>
      <c r="L1892" s="60">
        <v>3.2500000000000001E-2</v>
      </c>
      <c r="M1892" s="59"/>
      <c r="N1892" s="59">
        <f>SUM(M$1892:M1892)</f>
        <v>0</v>
      </c>
      <c r="O1892" s="59">
        <f>SUM(K$1892:K1892)</f>
        <v>145.03442348974215</v>
      </c>
      <c r="P1892" s="60">
        <v>0.3363130128956624</v>
      </c>
      <c r="Q1892" s="59">
        <f t="shared" si="422"/>
        <v>145.03442348974215</v>
      </c>
      <c r="R1892" s="57">
        <f t="shared" si="420"/>
        <v>2.3451346153846151</v>
      </c>
      <c r="S1892" s="61">
        <f t="shared" si="425"/>
        <v>0</v>
      </c>
      <c r="T1892" s="43"/>
    </row>
    <row r="1893" spans="1:20" s="22" customFormat="1" x14ac:dyDescent="0.25">
      <c r="A1893" s="43" t="s">
        <v>28</v>
      </c>
      <c r="B1893" s="44">
        <v>4</v>
      </c>
      <c r="C1893" s="44">
        <v>2014</v>
      </c>
      <c r="D1893" s="44" t="str">
        <f t="shared" si="421"/>
        <v>8X5X4/2014</v>
      </c>
      <c r="E1893" s="55">
        <v>406.49</v>
      </c>
      <c r="F1893" s="55">
        <v>7.88</v>
      </c>
      <c r="G1893" s="59">
        <f t="shared" si="416"/>
        <v>16.5748</v>
      </c>
      <c r="H1893" s="59">
        <f t="shared" si="417"/>
        <v>35.552945999999999</v>
      </c>
      <c r="I1893" s="59">
        <f t="shared" si="418"/>
        <v>466.49774600000001</v>
      </c>
      <c r="J1893" s="59">
        <f t="shared" si="414"/>
        <v>611.12980157473623</v>
      </c>
      <c r="K1893" s="59">
        <f t="shared" si="419"/>
        <v>144.63205557473623</v>
      </c>
      <c r="L1893" s="60">
        <v>3.2500000000000001E-2</v>
      </c>
      <c r="M1893" s="59"/>
      <c r="N1893" s="59">
        <f>SUM(M$1892:M1893)</f>
        <v>0</v>
      </c>
      <c r="O1893" s="59">
        <f>SUM(K$1892:K1893)</f>
        <v>289.66647906447838</v>
      </c>
      <c r="P1893" s="60">
        <v>0.33543376318874563</v>
      </c>
      <c r="Q1893" s="59">
        <f t="shared" si="422"/>
        <v>289.66647906447838</v>
      </c>
      <c r="R1893" s="57">
        <f t="shared" si="420"/>
        <v>2.3451346153846151</v>
      </c>
      <c r="S1893" s="61">
        <f t="shared" si="425"/>
        <v>0</v>
      </c>
      <c r="T1893" s="43"/>
    </row>
    <row r="1894" spans="1:20" s="22" customFormat="1" x14ac:dyDescent="0.25">
      <c r="A1894" s="43" t="s">
        <v>28</v>
      </c>
      <c r="B1894" s="44">
        <v>3</v>
      </c>
      <c r="C1894" s="44">
        <v>2014</v>
      </c>
      <c r="D1894" s="44" t="str">
        <f t="shared" si="421"/>
        <v>8X5X3/2014</v>
      </c>
      <c r="E1894" s="55">
        <v>406.49</v>
      </c>
      <c r="F1894" s="55">
        <v>7.88</v>
      </c>
      <c r="G1894" s="59">
        <f t="shared" si="416"/>
        <v>16.5748</v>
      </c>
      <c r="H1894" s="59">
        <f t="shared" si="417"/>
        <v>35.552945999999999</v>
      </c>
      <c r="I1894" s="59">
        <f t="shared" si="418"/>
        <v>466.49774600000001</v>
      </c>
      <c r="J1894" s="59">
        <f t="shared" si="414"/>
        <v>607.8437969355216</v>
      </c>
      <c r="K1894" s="59">
        <f t="shared" si="419"/>
        <v>141.34605093552159</v>
      </c>
      <c r="L1894" s="60">
        <v>3.2500000000000001E-2</v>
      </c>
      <c r="M1894" s="59"/>
      <c r="N1894" s="59">
        <f>SUM(M$1892:M1894)</f>
        <v>0</v>
      </c>
      <c r="O1894" s="59">
        <f>SUM(K$1892:K1894)</f>
        <v>431.01252999999997</v>
      </c>
      <c r="P1894" s="60">
        <v>0.32825322391559203</v>
      </c>
      <c r="Q1894" s="59">
        <f t="shared" si="422"/>
        <v>431.01252999999997</v>
      </c>
      <c r="R1894" s="57">
        <f t="shared" si="420"/>
        <v>2.3451346153846151</v>
      </c>
      <c r="S1894" s="61">
        <f t="shared" si="425"/>
        <v>0</v>
      </c>
      <c r="T1894" s="43"/>
    </row>
    <row r="1895" spans="1:20" s="22" customFormat="1" x14ac:dyDescent="0.25">
      <c r="A1895" s="43" t="s">
        <v>28</v>
      </c>
      <c r="B1895" s="44">
        <v>2</v>
      </c>
      <c r="C1895" s="44">
        <v>2014</v>
      </c>
      <c r="D1895" s="44" t="str">
        <f t="shared" si="421"/>
        <v>8X5X2/2014</v>
      </c>
      <c r="E1895" s="55">
        <v>406.49</v>
      </c>
      <c r="F1895" s="55">
        <v>7.88</v>
      </c>
      <c r="G1895" s="59">
        <f t="shared" si="416"/>
        <v>16.5748</v>
      </c>
      <c r="H1895" s="59">
        <f t="shared" si="417"/>
        <v>35.552945999999999</v>
      </c>
      <c r="I1895" s="59">
        <f t="shared" si="418"/>
        <v>466.49774600000001</v>
      </c>
      <c r="J1895" s="59">
        <f t="shared" si="414"/>
        <v>607.50849033968348</v>
      </c>
      <c r="K1895" s="59">
        <f t="shared" si="419"/>
        <v>141.01074433968347</v>
      </c>
      <c r="L1895" s="60">
        <v>3.2500000000000001E-2</v>
      </c>
      <c r="M1895" s="59"/>
      <c r="N1895" s="59">
        <f>SUM(M$1892:M1895)</f>
        <v>0</v>
      </c>
      <c r="O1895" s="59">
        <f>SUM(K$1892:K1895)</f>
        <v>572.02327433968344</v>
      </c>
      <c r="P1895" s="60">
        <v>0.32752051582649477</v>
      </c>
      <c r="Q1895" s="59">
        <f t="shared" si="422"/>
        <v>572.02327433968344</v>
      </c>
      <c r="R1895" s="57">
        <f t="shared" si="420"/>
        <v>2.3451346153846151</v>
      </c>
      <c r="S1895" s="61">
        <f t="shared" si="425"/>
        <v>0</v>
      </c>
      <c r="T1895" s="43"/>
    </row>
    <row r="1896" spans="1:20" s="22" customFormat="1" x14ac:dyDescent="0.25">
      <c r="A1896" s="43" t="s">
        <v>28</v>
      </c>
      <c r="B1896" s="44">
        <v>1</v>
      </c>
      <c r="C1896" s="44">
        <v>2014</v>
      </c>
      <c r="D1896" s="44" t="str">
        <f t="shared" si="421"/>
        <v>8X5X1/2014</v>
      </c>
      <c r="E1896" s="55">
        <v>406.49</v>
      </c>
      <c r="F1896" s="55">
        <v>7.88</v>
      </c>
      <c r="G1896" s="59">
        <f t="shared" si="416"/>
        <v>16.5748</v>
      </c>
      <c r="H1896" s="59">
        <f t="shared" si="417"/>
        <v>35.552945999999999</v>
      </c>
      <c r="I1896" s="59">
        <f t="shared" si="418"/>
        <v>466.49774600000001</v>
      </c>
      <c r="J1896" s="59">
        <f t="shared" si="414"/>
        <v>605.83195736049254</v>
      </c>
      <c r="K1896" s="59">
        <f t="shared" si="419"/>
        <v>139.33421136049253</v>
      </c>
      <c r="L1896" s="60">
        <v>3.2500000000000001E-2</v>
      </c>
      <c r="M1896" s="59"/>
      <c r="N1896" s="59">
        <f>SUM(M$1892:M1896)</f>
        <v>0</v>
      </c>
      <c r="O1896" s="59">
        <f>SUM(K$1892:K1896)</f>
        <v>711.35748570017597</v>
      </c>
      <c r="P1896" s="60">
        <v>0.32385697538100827</v>
      </c>
      <c r="Q1896" s="59">
        <f t="shared" si="422"/>
        <v>711.35748570017597</v>
      </c>
      <c r="R1896" s="57">
        <f t="shared" si="420"/>
        <v>2.3451346153846151</v>
      </c>
      <c r="S1896" s="61">
        <f t="shared" si="425"/>
        <v>0</v>
      </c>
      <c r="T1896" s="43"/>
    </row>
    <row r="1897" spans="1:20" s="22" customFormat="1" x14ac:dyDescent="0.25">
      <c r="A1897" s="43" t="s">
        <v>28</v>
      </c>
      <c r="B1897" s="44">
        <v>12</v>
      </c>
      <c r="C1897" s="44">
        <v>2013</v>
      </c>
      <c r="D1897" s="44" t="str">
        <f t="shared" si="421"/>
        <v>8X5X12/2013</v>
      </c>
      <c r="E1897" s="55">
        <v>406.49</v>
      </c>
      <c r="F1897" s="55">
        <v>7.88</v>
      </c>
      <c r="G1897" s="59">
        <f t="shared" si="416"/>
        <v>16.5748</v>
      </c>
      <c r="H1897" s="59">
        <f t="shared" si="417"/>
        <v>35.552945999999999</v>
      </c>
      <c r="I1897" s="59">
        <f t="shared" si="418"/>
        <v>466.49774600000001</v>
      </c>
      <c r="J1897" s="59">
        <f t="shared" si="414"/>
        <v>607.17318374384536</v>
      </c>
      <c r="K1897" s="59">
        <f t="shared" si="419"/>
        <v>140.67543774384535</v>
      </c>
      <c r="L1897" s="60">
        <v>3.2500000000000001E-2</v>
      </c>
      <c r="M1897" s="59"/>
      <c r="N1897" s="59">
        <f>SUM(M$1892:M1897)</f>
        <v>0</v>
      </c>
      <c r="O1897" s="59">
        <f>SUM(K$1892:K1897)</f>
        <v>852.03292344402132</v>
      </c>
      <c r="P1897" s="60">
        <v>0.32678780773739746</v>
      </c>
      <c r="Q1897" s="59">
        <f t="shared" si="422"/>
        <v>852.03292344402132</v>
      </c>
      <c r="R1897" s="57">
        <f t="shared" si="420"/>
        <v>2.3451346153846151</v>
      </c>
      <c r="S1897" s="61"/>
      <c r="T1897" s="43"/>
    </row>
    <row r="1898" spans="1:20" s="22" customFormat="1" x14ac:dyDescent="0.25">
      <c r="A1898" s="43" t="s">
        <v>28</v>
      </c>
      <c r="B1898" s="44">
        <v>11</v>
      </c>
      <c r="C1898" s="44">
        <v>2013</v>
      </c>
      <c r="D1898" s="44" t="str">
        <f t="shared" si="421"/>
        <v>8X5X11/2013</v>
      </c>
      <c r="E1898" s="55">
        <v>406.49</v>
      </c>
      <c r="F1898" s="55">
        <v>7.88</v>
      </c>
      <c r="G1898" s="59">
        <f t="shared" si="416"/>
        <v>16.5748</v>
      </c>
      <c r="H1898" s="59">
        <f t="shared" si="417"/>
        <v>35.552945999999999</v>
      </c>
      <c r="I1898" s="59">
        <f t="shared" si="418"/>
        <v>466.49774600000001</v>
      </c>
      <c r="J1898" s="59">
        <f t="shared" si="414"/>
        <v>610.19094310638934</v>
      </c>
      <c r="K1898" s="59">
        <f t="shared" si="419"/>
        <v>143.69319710638933</v>
      </c>
      <c r="L1898" s="60">
        <v>3.2500000000000001E-2</v>
      </c>
      <c r="M1898" s="59"/>
      <c r="N1898" s="59">
        <f>SUM(M$1892:M1898)</f>
        <v>0</v>
      </c>
      <c r="O1898" s="59">
        <f>SUM(K$1892:K1898)</f>
        <v>995.72612055041066</v>
      </c>
      <c r="P1898" s="60">
        <v>0.33338218053927315</v>
      </c>
      <c r="Q1898" s="59">
        <f t="shared" si="422"/>
        <v>995.72612055041066</v>
      </c>
      <c r="R1898" s="57">
        <f t="shared" si="420"/>
        <v>2.3451346153846151</v>
      </c>
      <c r="S1898" s="61">
        <f>R1898/R1899-1</f>
        <v>0</v>
      </c>
      <c r="T1898" s="43"/>
    </row>
    <row r="1899" spans="1:20" s="22" customFormat="1" x14ac:dyDescent="0.25">
      <c r="A1899" s="43" t="s">
        <v>28</v>
      </c>
      <c r="B1899" s="44">
        <v>10</v>
      </c>
      <c r="C1899" s="44">
        <v>2013</v>
      </c>
      <c r="D1899" s="44" t="str">
        <f t="shared" si="421"/>
        <v>8X5X10/2013</v>
      </c>
      <c r="E1899" s="55">
        <v>406.49</v>
      </c>
      <c r="F1899" s="55">
        <v>7.88</v>
      </c>
      <c r="G1899" s="59">
        <f t="shared" si="416"/>
        <v>16.5748</v>
      </c>
      <c r="H1899" s="59">
        <f t="shared" si="417"/>
        <v>35.552945999999999</v>
      </c>
      <c r="I1899" s="59">
        <f t="shared" si="418"/>
        <v>466.49774600000001</v>
      </c>
      <c r="J1899" s="59">
        <f t="shared" si="414"/>
        <v>607.8437969355216</v>
      </c>
      <c r="K1899" s="59">
        <f t="shared" si="419"/>
        <v>141.34605093552159</v>
      </c>
      <c r="L1899" s="60">
        <v>3.2500000000000001E-2</v>
      </c>
      <c r="M1899" s="59"/>
      <c r="N1899" s="59">
        <f>SUM(M$1892:M1899)</f>
        <v>0</v>
      </c>
      <c r="O1899" s="59">
        <f>SUM(K$1892:K1899)</f>
        <v>1137.0721714859324</v>
      </c>
      <c r="P1899" s="60">
        <v>0.32825322391559203</v>
      </c>
      <c r="Q1899" s="59">
        <f t="shared" si="422"/>
        <v>1137.0721714859324</v>
      </c>
      <c r="R1899" s="57">
        <f t="shared" si="420"/>
        <v>2.3451346153846151</v>
      </c>
      <c r="S1899" s="61">
        <f t="shared" ref="S1899:S1906" si="426">R1899/R1900-1</f>
        <v>3.2906438989683373E-2</v>
      </c>
      <c r="T1899" s="43"/>
    </row>
    <row r="1900" spans="1:20" s="22" customFormat="1" x14ac:dyDescent="0.25">
      <c r="A1900" s="43" t="s">
        <v>28</v>
      </c>
      <c r="B1900" s="44">
        <v>9</v>
      </c>
      <c r="C1900" s="44">
        <v>2013</v>
      </c>
      <c r="D1900" s="44" t="str">
        <f t="shared" si="421"/>
        <v>8X5X9/2013</v>
      </c>
      <c r="E1900" s="55">
        <v>393.54</v>
      </c>
      <c r="F1900" s="55">
        <v>7.88</v>
      </c>
      <c r="G1900" s="59">
        <f t="shared" si="416"/>
        <v>16.056800000000003</v>
      </c>
      <c r="H1900" s="59">
        <f t="shared" si="417"/>
        <v>34.441836000000002</v>
      </c>
      <c r="I1900" s="59">
        <f t="shared" si="418"/>
        <v>451.91863600000005</v>
      </c>
      <c r="J1900" s="59">
        <f t="shared" si="414"/>
        <v>588.44948394913717</v>
      </c>
      <c r="K1900" s="59">
        <f t="shared" si="419"/>
        <v>136.53084794913713</v>
      </c>
      <c r="L1900" s="60">
        <v>3.2500000000000001E-2</v>
      </c>
      <c r="M1900" s="59"/>
      <c r="N1900" s="59">
        <f>SUM(M$1892:M1900)</f>
        <v>0</v>
      </c>
      <c r="O1900" s="59">
        <f>SUM(K$1892:K1900)</f>
        <v>1273.6030194350694</v>
      </c>
      <c r="P1900" s="60">
        <v>0.3281864971238268</v>
      </c>
      <c r="Q1900" s="59">
        <f t="shared" si="422"/>
        <v>1273.6030194350694</v>
      </c>
      <c r="R1900" s="57">
        <f t="shared" si="420"/>
        <v>2.2704230769230769</v>
      </c>
      <c r="S1900" s="61">
        <f t="shared" si="426"/>
        <v>0</v>
      </c>
      <c r="T1900" s="43"/>
    </row>
    <row r="1901" spans="1:20" s="22" customFormat="1" x14ac:dyDescent="0.25">
      <c r="A1901" s="43" t="s">
        <v>28</v>
      </c>
      <c r="B1901" s="44">
        <v>8</v>
      </c>
      <c r="C1901" s="44">
        <v>2013</v>
      </c>
      <c r="D1901" s="44" t="str">
        <f t="shared" si="421"/>
        <v>8X5X8/2013</v>
      </c>
      <c r="E1901" s="55">
        <v>393.54</v>
      </c>
      <c r="F1901" s="55">
        <v>7.88</v>
      </c>
      <c r="G1901" s="59">
        <f t="shared" si="416"/>
        <v>16.056800000000003</v>
      </c>
      <c r="H1901" s="59">
        <f t="shared" si="417"/>
        <v>34.441836000000002</v>
      </c>
      <c r="I1901" s="59">
        <f t="shared" si="418"/>
        <v>451.91863600000005</v>
      </c>
      <c r="J1901" s="59">
        <f t="shared" si="414"/>
        <v>573.49345079200725</v>
      </c>
      <c r="K1901" s="59">
        <f t="shared" si="419"/>
        <v>121.5748147920072</v>
      </c>
      <c r="L1901" s="60">
        <v>3.2500000000000001E-2</v>
      </c>
      <c r="M1901" s="59"/>
      <c r="N1901" s="59">
        <f>SUM(M$1892:M1901)</f>
        <v>0</v>
      </c>
      <c r="O1901" s="59">
        <f>SUM(K$1892:K1901)</f>
        <v>1395.1778342270766</v>
      </c>
      <c r="P1901" s="60">
        <v>0.29442930669088707</v>
      </c>
      <c r="Q1901" s="59">
        <f t="shared" si="422"/>
        <v>1395.1778342270766</v>
      </c>
      <c r="R1901" s="57">
        <f t="shared" si="420"/>
        <v>2.2704230769230769</v>
      </c>
      <c r="S1901" s="61">
        <f t="shared" si="426"/>
        <v>0</v>
      </c>
      <c r="T1901" s="43"/>
    </row>
    <row r="1902" spans="1:20" s="22" customFormat="1" x14ac:dyDescent="0.25">
      <c r="A1902" s="43" t="s">
        <v>28</v>
      </c>
      <c r="B1902" s="44">
        <v>7</v>
      </c>
      <c r="C1902" s="44">
        <v>2013</v>
      </c>
      <c r="D1902" s="44" t="str">
        <f t="shared" si="421"/>
        <v>8X5X7/2013</v>
      </c>
      <c r="E1902" s="55">
        <v>393.54</v>
      </c>
      <c r="F1902" s="55">
        <v>7.88</v>
      </c>
      <c r="G1902" s="59">
        <f t="shared" si="416"/>
        <v>16.056800000000003</v>
      </c>
      <c r="H1902" s="59">
        <f t="shared" si="417"/>
        <v>34.441836000000002</v>
      </c>
      <c r="I1902" s="59">
        <f t="shared" si="418"/>
        <v>451.91863600000005</v>
      </c>
      <c r="J1902" s="59">
        <f t="shared" si="414"/>
        <v>574.36532716439592</v>
      </c>
      <c r="K1902" s="59">
        <f t="shared" si="419"/>
        <v>122.44669116439587</v>
      </c>
      <c r="L1902" s="60">
        <v>3.2500000000000001E-2</v>
      </c>
      <c r="M1902" s="59"/>
      <c r="N1902" s="59">
        <f>SUM(M$1892:M1902)</f>
        <v>0</v>
      </c>
      <c r="O1902" s="59">
        <f>SUM(K$1892:K1902)</f>
        <v>1517.6245253914724</v>
      </c>
      <c r="P1902" s="60">
        <v>0.2963972146533454</v>
      </c>
      <c r="Q1902" s="59">
        <f t="shared" si="422"/>
        <v>1517.6245253914724</v>
      </c>
      <c r="R1902" s="57">
        <f t="shared" si="420"/>
        <v>2.2704230769230769</v>
      </c>
      <c r="S1902" s="61">
        <f t="shared" si="426"/>
        <v>0</v>
      </c>
      <c r="T1902" s="43"/>
    </row>
    <row r="1903" spans="1:20" s="22" customFormat="1" x14ac:dyDescent="0.25">
      <c r="A1903" s="43" t="s">
        <v>28</v>
      </c>
      <c r="B1903" s="44">
        <v>6</v>
      </c>
      <c r="C1903" s="44">
        <v>2013</v>
      </c>
      <c r="D1903" s="44" t="str">
        <f t="shared" si="421"/>
        <v>8X5X6/2013</v>
      </c>
      <c r="E1903" s="55">
        <v>393.54</v>
      </c>
      <c r="F1903" s="55">
        <v>7.88</v>
      </c>
      <c r="G1903" s="59">
        <f t="shared" si="416"/>
        <v>16.056800000000003</v>
      </c>
      <c r="H1903" s="59">
        <f t="shared" si="417"/>
        <v>34.441836000000002</v>
      </c>
      <c r="I1903" s="59">
        <f t="shared" si="418"/>
        <v>451.91863600000005</v>
      </c>
      <c r="J1903" s="59">
        <f t="shared" si="414"/>
        <v>577.18215852134415</v>
      </c>
      <c r="K1903" s="59">
        <f t="shared" si="419"/>
        <v>125.2635225213441</v>
      </c>
      <c r="L1903" s="60">
        <v>3.2500000000000001E-2</v>
      </c>
      <c r="M1903" s="59"/>
      <c r="N1903" s="59">
        <f>SUM(M$1892:M1903)</f>
        <v>0</v>
      </c>
      <c r="O1903" s="59">
        <f>SUM(K$1892:K1903)</f>
        <v>1642.8880479128165</v>
      </c>
      <c r="P1903" s="60">
        <v>0.30275507114744171</v>
      </c>
      <c r="Q1903" s="59">
        <f t="shared" si="422"/>
        <v>1642.8880479128165</v>
      </c>
      <c r="R1903" s="57">
        <f t="shared" si="420"/>
        <v>2.2704230769230769</v>
      </c>
      <c r="S1903" s="61">
        <f t="shared" si="426"/>
        <v>0</v>
      </c>
      <c r="T1903" s="43"/>
    </row>
    <row r="1904" spans="1:20" s="22" customFormat="1" x14ac:dyDescent="0.25">
      <c r="A1904" s="43" t="s">
        <v>28</v>
      </c>
      <c r="B1904" s="44">
        <v>5</v>
      </c>
      <c r="C1904" s="44">
        <v>2013</v>
      </c>
      <c r="D1904" s="44" t="str">
        <f t="shared" si="421"/>
        <v>8X5X5/2013</v>
      </c>
      <c r="E1904" s="55">
        <v>393.54</v>
      </c>
      <c r="F1904" s="55">
        <v>7.88</v>
      </c>
      <c r="G1904" s="59">
        <f t="shared" si="416"/>
        <v>16.056800000000003</v>
      </c>
      <c r="H1904" s="59">
        <f t="shared" si="417"/>
        <v>34.441836000000002</v>
      </c>
      <c r="I1904" s="59">
        <f t="shared" si="418"/>
        <v>451.91863600000005</v>
      </c>
      <c r="J1904" s="59">
        <f t="shared" si="414"/>
        <v>581.20620331698467</v>
      </c>
      <c r="K1904" s="59">
        <f t="shared" si="419"/>
        <v>129.28756731698462</v>
      </c>
      <c r="L1904" s="60">
        <v>3.2500000000000001E-2</v>
      </c>
      <c r="M1904" s="59"/>
      <c r="N1904" s="59">
        <f>SUM(M$1892:M1904)</f>
        <v>0</v>
      </c>
      <c r="O1904" s="59">
        <f>SUM(K$1892:K1904)</f>
        <v>1772.1756152298012</v>
      </c>
      <c r="P1904" s="60">
        <v>0.31183772328186499</v>
      </c>
      <c r="Q1904" s="59">
        <f t="shared" si="422"/>
        <v>1772.1756152298012</v>
      </c>
      <c r="R1904" s="57">
        <f t="shared" si="420"/>
        <v>2.2704230769230769</v>
      </c>
      <c r="S1904" s="61">
        <f t="shared" si="426"/>
        <v>0</v>
      </c>
      <c r="T1904" s="43"/>
    </row>
    <row r="1905" spans="1:20" s="22" customFormat="1" x14ac:dyDescent="0.25">
      <c r="A1905" s="43" t="s">
        <v>28</v>
      </c>
      <c r="B1905" s="44">
        <v>4</v>
      </c>
      <c r="C1905" s="44">
        <v>2013</v>
      </c>
      <c r="D1905" s="44" t="str">
        <f t="shared" si="421"/>
        <v>8X5X4/2013</v>
      </c>
      <c r="E1905" s="55">
        <v>393.54</v>
      </c>
      <c r="F1905" s="55">
        <v>7.88</v>
      </c>
      <c r="G1905" s="59">
        <f t="shared" si="416"/>
        <v>16.056800000000003</v>
      </c>
      <c r="H1905" s="59">
        <f t="shared" si="417"/>
        <v>34.441836000000002</v>
      </c>
      <c r="I1905" s="59">
        <f t="shared" si="418"/>
        <v>451.91863600000005</v>
      </c>
      <c r="J1905" s="59">
        <f t="shared" si="414"/>
        <v>581.80981003633065</v>
      </c>
      <c r="K1905" s="59">
        <f t="shared" si="419"/>
        <v>129.8911740363306</v>
      </c>
      <c r="L1905" s="60">
        <v>3.2500000000000001E-2</v>
      </c>
      <c r="M1905" s="59"/>
      <c r="N1905" s="59">
        <f>SUM(M$1892:M1905)</f>
        <v>0</v>
      </c>
      <c r="O1905" s="59">
        <f>SUM(K$1892:K1905)</f>
        <v>1902.0667892661318</v>
      </c>
      <c r="P1905" s="60">
        <v>0.31320012110202849</v>
      </c>
      <c r="Q1905" s="59">
        <f t="shared" si="422"/>
        <v>1902.0667892661318</v>
      </c>
      <c r="R1905" s="57">
        <f t="shared" si="420"/>
        <v>2.2704230769230769</v>
      </c>
      <c r="S1905" s="61">
        <f t="shared" si="426"/>
        <v>0</v>
      </c>
      <c r="T1905" s="43"/>
    </row>
    <row r="1906" spans="1:20" s="22" customFormat="1" x14ac:dyDescent="0.25">
      <c r="A1906" s="43" t="s">
        <v>28</v>
      </c>
      <c r="B1906" s="44">
        <v>3</v>
      </c>
      <c r="C1906" s="44">
        <v>2013</v>
      </c>
      <c r="D1906" s="44" t="str">
        <f t="shared" si="421"/>
        <v>8X5X3/2013</v>
      </c>
      <c r="E1906" s="55">
        <v>393.54</v>
      </c>
      <c r="F1906" s="55">
        <v>7.88</v>
      </c>
      <c r="G1906" s="59">
        <f t="shared" si="416"/>
        <v>16.056800000000003</v>
      </c>
      <c r="H1906" s="59">
        <f t="shared" si="417"/>
        <v>34.441836000000002</v>
      </c>
      <c r="I1906" s="59">
        <f t="shared" si="418"/>
        <v>451.91863600000005</v>
      </c>
      <c r="J1906" s="59">
        <f t="shared" si="414"/>
        <v>575.170136123524</v>
      </c>
      <c r="K1906" s="59">
        <f t="shared" si="419"/>
        <v>123.25150012352395</v>
      </c>
      <c r="L1906" s="60">
        <v>3.2500000000000001E-2</v>
      </c>
      <c r="M1906" s="59"/>
      <c r="N1906" s="59">
        <f>SUM(M$1892:M1906)</f>
        <v>0</v>
      </c>
      <c r="O1906" s="59">
        <f>SUM(K$1892:K1906)</f>
        <v>2025.3182893896558</v>
      </c>
      <c r="P1906" s="60">
        <v>0.29821374508023007</v>
      </c>
      <c r="Q1906" s="59">
        <f t="shared" si="422"/>
        <v>2025.3182893896558</v>
      </c>
      <c r="R1906" s="57">
        <f t="shared" si="420"/>
        <v>2.2704230769230769</v>
      </c>
      <c r="S1906" s="61">
        <f t="shared" si="426"/>
        <v>0</v>
      </c>
      <c r="T1906" s="43"/>
    </row>
    <row r="1907" spans="1:20" s="22" customFormat="1" x14ac:dyDescent="0.25">
      <c r="A1907" s="43" t="s">
        <v>28</v>
      </c>
      <c r="B1907" s="44">
        <v>2</v>
      </c>
      <c r="C1907" s="44">
        <v>2013</v>
      </c>
      <c r="D1907" s="44" t="str">
        <f t="shared" si="421"/>
        <v>8X5X2/2013</v>
      </c>
      <c r="E1907" s="55">
        <v>393.54</v>
      </c>
      <c r="F1907" s="55">
        <v>7.88</v>
      </c>
      <c r="G1907" s="59">
        <f t="shared" si="416"/>
        <v>16.056800000000003</v>
      </c>
      <c r="H1907" s="59">
        <f t="shared" si="417"/>
        <v>34.441836000000002</v>
      </c>
      <c r="I1907" s="59">
        <f t="shared" si="418"/>
        <v>451.91863600000005</v>
      </c>
      <c r="J1907" s="59">
        <f t="shared" si="414"/>
        <v>578.05403489373293</v>
      </c>
      <c r="K1907" s="59">
        <f t="shared" si="419"/>
        <v>126.13539889373288</v>
      </c>
      <c r="L1907" s="60">
        <v>3.2500000000000001E-2</v>
      </c>
      <c r="M1907" s="59"/>
      <c r="N1907" s="59">
        <f>SUM(M$1892:M1907)</f>
        <v>0</v>
      </c>
      <c r="O1907" s="59">
        <f>SUM(K$1892:K1907)</f>
        <v>2151.4536882833886</v>
      </c>
      <c r="P1907" s="60">
        <v>0.30472297910990004</v>
      </c>
      <c r="Q1907" s="59">
        <f t="shared" si="422"/>
        <v>2151.4536882833886</v>
      </c>
      <c r="R1907" s="57">
        <f t="shared" si="420"/>
        <v>2.2704230769230769</v>
      </c>
      <c r="S1907" s="61"/>
      <c r="T1907" s="43"/>
    </row>
    <row r="1908" spans="1:20" s="22" customFormat="1" x14ac:dyDescent="0.25">
      <c r="A1908" s="43" t="s">
        <v>28</v>
      </c>
      <c r="B1908" s="44">
        <v>1</v>
      </c>
      <c r="C1908" s="44">
        <v>2013</v>
      </c>
      <c r="D1908" s="44" t="str">
        <f t="shared" si="421"/>
        <v>8X5X1/2013</v>
      </c>
      <c r="E1908" s="55">
        <v>393.54</v>
      </c>
      <c r="F1908" s="55">
        <v>7.88</v>
      </c>
      <c r="G1908" s="59">
        <f t="shared" si="416"/>
        <v>16.056800000000003</v>
      </c>
      <c r="H1908" s="59">
        <f t="shared" si="417"/>
        <v>34.441836000000002</v>
      </c>
      <c r="I1908" s="59">
        <f t="shared" si="418"/>
        <v>451.91863600000005</v>
      </c>
      <c r="J1908" s="59">
        <f t="shared" si="414"/>
        <v>578.32230454677574</v>
      </c>
      <c r="K1908" s="59">
        <f t="shared" si="419"/>
        <v>126.40366854677569</v>
      </c>
      <c r="L1908" s="60">
        <v>3.2500000000000001E-2</v>
      </c>
      <c r="M1908" s="59"/>
      <c r="N1908" s="59">
        <f>SUM(M$1892:M1908)</f>
        <v>0</v>
      </c>
      <c r="O1908" s="59">
        <f>SUM(K$1892:K1908)</f>
        <v>2277.8573568301645</v>
      </c>
      <c r="P1908" s="60">
        <v>0.30532848925219497</v>
      </c>
      <c r="Q1908" s="59">
        <f t="shared" si="422"/>
        <v>2277.8573568301645</v>
      </c>
      <c r="R1908" s="57">
        <f t="shared" si="420"/>
        <v>2.2704230769230769</v>
      </c>
      <c r="S1908" s="61">
        <f>R1908/R1909-1</f>
        <v>0</v>
      </c>
      <c r="T1908" s="43"/>
    </row>
    <row r="1909" spans="1:20" s="22" customFormat="1" x14ac:dyDescent="0.25">
      <c r="A1909" s="43" t="s">
        <v>28</v>
      </c>
      <c r="B1909" s="44">
        <v>12</v>
      </c>
      <c r="C1909" s="44">
        <v>2012</v>
      </c>
      <c r="D1909" s="44" t="str">
        <f t="shared" si="421"/>
        <v>8X5X12/2012</v>
      </c>
      <c r="E1909" s="55">
        <v>393.54</v>
      </c>
      <c r="F1909" s="55">
        <v>7.88</v>
      </c>
      <c r="G1909" s="59">
        <f t="shared" si="416"/>
        <v>16.056800000000003</v>
      </c>
      <c r="H1909" s="59">
        <f t="shared" si="417"/>
        <v>34.441836000000002</v>
      </c>
      <c r="I1909" s="59">
        <f t="shared" si="418"/>
        <v>451.91863600000005</v>
      </c>
      <c r="J1909" s="59">
        <f t="shared" si="414"/>
        <v>581.80981003633065</v>
      </c>
      <c r="K1909" s="59">
        <f t="shared" si="419"/>
        <v>129.8911740363306</v>
      </c>
      <c r="L1909" s="60">
        <v>3.2500000000000001E-2</v>
      </c>
      <c r="M1909" s="59"/>
      <c r="N1909" s="59">
        <f>SUM(M$1892:M1909)</f>
        <v>0</v>
      </c>
      <c r="O1909" s="59">
        <f>SUM(K$1892:K1909)</f>
        <v>2407.748530866495</v>
      </c>
      <c r="P1909" s="60">
        <v>0.31320012110202849</v>
      </c>
      <c r="Q1909" s="59">
        <f t="shared" si="422"/>
        <v>2407.748530866495</v>
      </c>
      <c r="R1909" s="57">
        <f t="shared" si="420"/>
        <v>2.2704230769230769</v>
      </c>
      <c r="S1909" s="61">
        <f t="shared" ref="S1909:S1916" si="427">R1909/R1910-1</f>
        <v>0</v>
      </c>
      <c r="T1909" s="43"/>
    </row>
    <row r="1910" spans="1:20" s="22" customFormat="1" x14ac:dyDescent="0.25">
      <c r="A1910" s="43" t="s">
        <v>28</v>
      </c>
      <c r="B1910" s="44">
        <v>11</v>
      </c>
      <c r="C1910" s="44">
        <v>2012</v>
      </c>
      <c r="D1910" s="44" t="str">
        <f t="shared" si="421"/>
        <v>8X5X11/2012</v>
      </c>
      <c r="E1910" s="55">
        <v>393.54</v>
      </c>
      <c r="F1910" s="55">
        <v>7.88</v>
      </c>
      <c r="G1910" s="59">
        <f t="shared" si="416"/>
        <v>16.056800000000003</v>
      </c>
      <c r="H1910" s="59">
        <f t="shared" si="417"/>
        <v>34.441836000000002</v>
      </c>
      <c r="I1910" s="59">
        <f t="shared" si="418"/>
        <v>451.91863600000005</v>
      </c>
      <c r="J1910" s="59">
        <f t="shared" si="414"/>
        <v>560.61650744595818</v>
      </c>
      <c r="K1910" s="59">
        <f t="shared" si="419"/>
        <v>108.69787144595813</v>
      </c>
      <c r="L1910" s="60">
        <v>3.2500000000000001E-2</v>
      </c>
      <c r="M1910" s="59"/>
      <c r="N1910" s="59">
        <f>SUM(M$1892:M1910)</f>
        <v>0</v>
      </c>
      <c r="O1910" s="59">
        <f>SUM(K$1892:K1910)</f>
        <v>2516.4464023124533</v>
      </c>
      <c r="P1910" s="60">
        <v>0.26536481986073268</v>
      </c>
      <c r="Q1910" s="59">
        <f t="shared" si="422"/>
        <v>2516.4464023124533</v>
      </c>
      <c r="R1910" s="57">
        <f t="shared" si="420"/>
        <v>2.2704230769230769</v>
      </c>
      <c r="S1910" s="61">
        <f t="shared" si="427"/>
        <v>8.8901801278326475E-2</v>
      </c>
      <c r="T1910" s="43"/>
    </row>
    <row r="1911" spans="1:20" s="22" customFormat="1" x14ac:dyDescent="0.25">
      <c r="A1911" s="43" t="s">
        <v>28</v>
      </c>
      <c r="B1911" s="44">
        <v>10</v>
      </c>
      <c r="C1911" s="44">
        <v>2012</v>
      </c>
      <c r="D1911" s="44" t="str">
        <f t="shared" si="421"/>
        <v>8X5X10/2012</v>
      </c>
      <c r="E1911" s="55">
        <v>361.41</v>
      </c>
      <c r="F1911" s="55">
        <v>7.88</v>
      </c>
      <c r="G1911" s="59">
        <f t="shared" si="416"/>
        <v>14.771600000000001</v>
      </c>
      <c r="H1911" s="59">
        <f t="shared" si="417"/>
        <v>31.685082000000001</v>
      </c>
      <c r="I1911" s="59">
        <f t="shared" si="418"/>
        <v>415.74668200000002</v>
      </c>
      <c r="J1911" s="59">
        <f t="shared" si="414"/>
        <v>513.77489218031974</v>
      </c>
      <c r="K1911" s="59">
        <f t="shared" si="419"/>
        <v>98.028210180319718</v>
      </c>
      <c r="L1911" s="60">
        <v>3.2500000000000001E-2</v>
      </c>
      <c r="M1911" s="59"/>
      <c r="N1911" s="59">
        <f>SUM(M$1892:M1911)</f>
        <v>0</v>
      </c>
      <c r="O1911" s="59">
        <f>SUM(K$1892:K1911)</f>
        <v>2614.4746124927728</v>
      </c>
      <c r="P1911" s="60">
        <v>0.2627328168781935</v>
      </c>
      <c r="Q1911" s="59">
        <f t="shared" si="422"/>
        <v>2614.4746124927728</v>
      </c>
      <c r="R1911" s="57">
        <f t="shared" si="420"/>
        <v>2.0850576923076924</v>
      </c>
      <c r="S1911" s="61">
        <f t="shared" si="427"/>
        <v>0</v>
      </c>
      <c r="T1911" s="43"/>
    </row>
    <row r="1912" spans="1:20" s="22" customFormat="1" x14ac:dyDescent="0.25">
      <c r="A1912" s="43" t="s">
        <v>28</v>
      </c>
      <c r="B1912" s="44">
        <v>9</v>
      </c>
      <c r="C1912" s="44">
        <v>2012</v>
      </c>
      <c r="D1912" s="44" t="str">
        <f t="shared" si="421"/>
        <v>8X5X9/2012</v>
      </c>
      <c r="E1912" s="55">
        <v>361.41</v>
      </c>
      <c r="F1912" s="55">
        <v>7.88</v>
      </c>
      <c r="G1912" s="59">
        <f t="shared" si="416"/>
        <v>14.771600000000001</v>
      </c>
      <c r="H1912" s="59">
        <f t="shared" si="417"/>
        <v>31.685082000000001</v>
      </c>
      <c r="I1912" s="59">
        <f t="shared" si="418"/>
        <v>415.74668200000002</v>
      </c>
      <c r="J1912" s="59">
        <f t="shared" si="414"/>
        <v>507.4038420880172</v>
      </c>
      <c r="K1912" s="59">
        <f t="shared" si="419"/>
        <v>91.657160088017179</v>
      </c>
      <c r="L1912" s="60">
        <v>3.2500000000000001E-2</v>
      </c>
      <c r="M1912" s="59"/>
      <c r="N1912" s="59">
        <f>SUM(M$1892:M1912)</f>
        <v>0</v>
      </c>
      <c r="O1912" s="59">
        <f>SUM(K$1892:K1912)</f>
        <v>2706.1317725807899</v>
      </c>
      <c r="P1912" s="60">
        <v>0.24707433657491346</v>
      </c>
      <c r="Q1912" s="59">
        <f t="shared" si="422"/>
        <v>2706.1317725807899</v>
      </c>
      <c r="R1912" s="57">
        <f t="shared" si="420"/>
        <v>2.0850576923076924</v>
      </c>
      <c r="S1912" s="61">
        <f t="shared" si="427"/>
        <v>0</v>
      </c>
      <c r="T1912" s="43"/>
    </row>
    <row r="1913" spans="1:20" s="22" customFormat="1" x14ac:dyDescent="0.25">
      <c r="A1913" s="43" t="s">
        <v>28</v>
      </c>
      <c r="B1913" s="44">
        <v>8</v>
      </c>
      <c r="C1913" s="44">
        <v>2012</v>
      </c>
      <c r="D1913" s="44" t="str">
        <f t="shared" si="421"/>
        <v>8X5X8/2012</v>
      </c>
      <c r="E1913" s="55">
        <v>361.41</v>
      </c>
      <c r="F1913" s="55">
        <v>7.88</v>
      </c>
      <c r="G1913" s="59">
        <f t="shared" si="416"/>
        <v>14.771600000000001</v>
      </c>
      <c r="H1913" s="59">
        <f t="shared" si="417"/>
        <v>31.685082000000001</v>
      </c>
      <c r="I1913" s="59">
        <f t="shared" si="418"/>
        <v>415.74668200000002</v>
      </c>
      <c r="J1913" s="59">
        <f t="shared" si="414"/>
        <v>508.47686105093129</v>
      </c>
      <c r="K1913" s="59">
        <f t="shared" si="419"/>
        <v>92.73017905093127</v>
      </c>
      <c r="L1913" s="60">
        <v>3.2500000000000001E-2</v>
      </c>
      <c r="M1913" s="59"/>
      <c r="N1913" s="59">
        <f>SUM(M$1892:M1913)</f>
        <v>0</v>
      </c>
      <c r="O1913" s="59">
        <f>SUM(K$1892:K1913)</f>
        <v>2798.8619516317212</v>
      </c>
      <c r="P1913" s="60">
        <v>0.24971155431020273</v>
      </c>
      <c r="Q1913" s="59">
        <f t="shared" si="422"/>
        <v>2798.8619516317212</v>
      </c>
      <c r="R1913" s="57">
        <f t="shared" si="420"/>
        <v>2.0850576923076924</v>
      </c>
      <c r="S1913" s="61">
        <f t="shared" si="427"/>
        <v>0</v>
      </c>
      <c r="T1913" s="43"/>
    </row>
    <row r="1914" spans="1:20" s="22" customFormat="1" x14ac:dyDescent="0.25">
      <c r="A1914" s="43" t="s">
        <v>28</v>
      </c>
      <c r="B1914" s="44">
        <v>7</v>
      </c>
      <c r="C1914" s="44">
        <v>2012</v>
      </c>
      <c r="D1914" s="44" t="str">
        <f t="shared" si="421"/>
        <v>8X5X7/2012</v>
      </c>
      <c r="E1914" s="55">
        <v>361.41</v>
      </c>
      <c r="F1914" s="55">
        <v>7.88</v>
      </c>
      <c r="G1914" s="59">
        <f t="shared" si="416"/>
        <v>14.771600000000001</v>
      </c>
      <c r="H1914" s="59">
        <f t="shared" si="417"/>
        <v>31.685082000000001</v>
      </c>
      <c r="I1914" s="59">
        <f t="shared" si="418"/>
        <v>415.74668200000002</v>
      </c>
      <c r="J1914" s="59">
        <f t="shared" si="414"/>
        <v>513.17131901368066</v>
      </c>
      <c r="K1914" s="59">
        <f t="shared" si="419"/>
        <v>97.424637013680638</v>
      </c>
      <c r="L1914" s="60">
        <v>3.2500000000000001E-2</v>
      </c>
      <c r="M1914" s="59"/>
      <c r="N1914" s="59">
        <f>SUM(M$1892:M1914)</f>
        <v>0</v>
      </c>
      <c r="O1914" s="59">
        <f>SUM(K$1892:K1914)</f>
        <v>2896.2865886454019</v>
      </c>
      <c r="P1914" s="60">
        <v>0.26124938190209329</v>
      </c>
      <c r="Q1914" s="59">
        <f t="shared" si="422"/>
        <v>2896.2865886454019</v>
      </c>
      <c r="R1914" s="57">
        <f t="shared" si="420"/>
        <v>2.0850576923076924</v>
      </c>
      <c r="S1914" s="61">
        <f t="shared" si="427"/>
        <v>0</v>
      </c>
      <c r="T1914" s="43"/>
    </row>
    <row r="1915" spans="1:20" s="22" customFormat="1" x14ac:dyDescent="0.25">
      <c r="A1915" s="43" t="s">
        <v>28</v>
      </c>
      <c r="B1915" s="44">
        <v>6</v>
      </c>
      <c r="C1915" s="44">
        <v>2012</v>
      </c>
      <c r="D1915" s="44" t="str">
        <f t="shared" si="421"/>
        <v>8X5X6/2012</v>
      </c>
      <c r="E1915" s="55">
        <v>361.41</v>
      </c>
      <c r="F1915" s="55">
        <v>7.88</v>
      </c>
      <c r="G1915" s="59">
        <f t="shared" si="416"/>
        <v>14.771600000000001</v>
      </c>
      <c r="H1915" s="59">
        <f t="shared" si="417"/>
        <v>31.685082000000001</v>
      </c>
      <c r="I1915" s="59">
        <f t="shared" si="418"/>
        <v>415.74668200000002</v>
      </c>
      <c r="J1915" s="59">
        <f t="shared" si="414"/>
        <v>515.11616588396237</v>
      </c>
      <c r="K1915" s="59">
        <f t="shared" si="419"/>
        <v>99.369483883962346</v>
      </c>
      <c r="L1915" s="60">
        <v>3.2500000000000001E-2</v>
      </c>
      <c r="M1915" s="59"/>
      <c r="N1915" s="59">
        <f>SUM(M$1892:M1915)</f>
        <v>0</v>
      </c>
      <c r="O1915" s="59">
        <f>SUM(K$1892:K1915)</f>
        <v>2995.6560725293643</v>
      </c>
      <c r="P1915" s="60">
        <v>0.26602933904730508</v>
      </c>
      <c r="Q1915" s="59">
        <f t="shared" si="422"/>
        <v>2995.6560725293643</v>
      </c>
      <c r="R1915" s="57">
        <f t="shared" si="420"/>
        <v>2.0850576923076924</v>
      </c>
      <c r="S1915" s="61">
        <f t="shared" si="427"/>
        <v>0</v>
      </c>
      <c r="T1915" s="43"/>
    </row>
    <row r="1916" spans="1:20" s="22" customFormat="1" x14ac:dyDescent="0.25">
      <c r="A1916" s="43" t="s">
        <v>28</v>
      </c>
      <c r="B1916" s="44">
        <v>5</v>
      </c>
      <c r="C1916" s="44">
        <v>2012</v>
      </c>
      <c r="D1916" s="44" t="str">
        <f t="shared" si="421"/>
        <v>8X5X5/2012</v>
      </c>
      <c r="E1916" s="55">
        <v>361.41</v>
      </c>
      <c r="F1916" s="55">
        <v>7.88</v>
      </c>
      <c r="G1916" s="59">
        <f t="shared" si="416"/>
        <v>14.771600000000001</v>
      </c>
      <c r="H1916" s="59">
        <f t="shared" si="417"/>
        <v>31.685082000000001</v>
      </c>
      <c r="I1916" s="59">
        <f t="shared" si="418"/>
        <v>415.74668200000002</v>
      </c>
      <c r="J1916" s="59">
        <f t="shared" si="414"/>
        <v>515.11616588396237</v>
      </c>
      <c r="K1916" s="59">
        <f t="shared" si="419"/>
        <v>99.369483883962346</v>
      </c>
      <c r="L1916" s="60">
        <v>3.2500000000000001E-2</v>
      </c>
      <c r="M1916" s="59"/>
      <c r="N1916" s="59">
        <f>SUM(M$1892:M1916)</f>
        <v>0</v>
      </c>
      <c r="O1916" s="59">
        <f>SUM(K$1892:K1916)</f>
        <v>3095.0255564133267</v>
      </c>
      <c r="P1916" s="60">
        <v>0.26602933904730508</v>
      </c>
      <c r="Q1916" s="59">
        <f t="shared" si="422"/>
        <v>3095.0255564133267</v>
      </c>
      <c r="R1916" s="57">
        <f t="shared" si="420"/>
        <v>2.0850576923076924</v>
      </c>
      <c r="S1916" s="61">
        <f t="shared" si="427"/>
        <v>0</v>
      </c>
      <c r="T1916" s="43"/>
    </row>
    <row r="1917" spans="1:20" s="22" customFormat="1" x14ac:dyDescent="0.25">
      <c r="A1917" s="43" t="s">
        <v>28</v>
      </c>
      <c r="B1917" s="44">
        <v>4</v>
      </c>
      <c r="C1917" s="44">
        <v>2012</v>
      </c>
      <c r="D1917" s="44" t="str">
        <f t="shared" si="421"/>
        <v>8X5X4/2012</v>
      </c>
      <c r="E1917" s="55">
        <v>361.41</v>
      </c>
      <c r="F1917" s="55">
        <v>7.88</v>
      </c>
      <c r="G1917" s="59">
        <f t="shared" si="416"/>
        <v>14.771600000000001</v>
      </c>
      <c r="H1917" s="59">
        <f t="shared" si="417"/>
        <v>31.685082000000001</v>
      </c>
      <c r="I1917" s="59">
        <f t="shared" si="418"/>
        <v>415.74668200000002</v>
      </c>
      <c r="J1917" s="59">
        <f t="shared" si="414"/>
        <v>513.17131901368066</v>
      </c>
      <c r="K1917" s="59">
        <f t="shared" si="419"/>
        <v>97.424637013680638</v>
      </c>
      <c r="L1917" s="60">
        <v>3.2500000000000001E-2</v>
      </c>
      <c r="M1917" s="59"/>
      <c r="N1917" s="59">
        <f>SUM(M$1892:M1917)</f>
        <v>0</v>
      </c>
      <c r="O1917" s="59">
        <f>SUM(K$1892:K1917)</f>
        <v>3192.4501934270074</v>
      </c>
      <c r="P1917" s="60">
        <v>0.26124938190209329</v>
      </c>
      <c r="Q1917" s="59">
        <f t="shared" si="422"/>
        <v>3192.4501934270074</v>
      </c>
      <c r="R1917" s="57">
        <f t="shared" si="420"/>
        <v>2.0850576923076924</v>
      </c>
      <c r="S1917" s="61"/>
      <c r="T1917" s="43"/>
    </row>
    <row r="1918" spans="1:20" s="22" customFormat="1" x14ac:dyDescent="0.25">
      <c r="A1918" s="43" t="s">
        <v>28</v>
      </c>
      <c r="B1918" s="44">
        <v>3</v>
      </c>
      <c r="C1918" s="44">
        <v>2012</v>
      </c>
      <c r="D1918" s="44" t="str">
        <f t="shared" si="421"/>
        <v>8X5X3/2012</v>
      </c>
      <c r="E1918" s="55">
        <v>361.41</v>
      </c>
      <c r="F1918" s="55">
        <v>7.88</v>
      </c>
      <c r="G1918" s="59">
        <f t="shared" si="416"/>
        <v>14.771600000000001</v>
      </c>
      <c r="H1918" s="59">
        <f t="shared" si="417"/>
        <v>31.685082000000001</v>
      </c>
      <c r="I1918" s="59">
        <f t="shared" si="418"/>
        <v>415.74668200000002</v>
      </c>
      <c r="J1918" s="59">
        <f t="shared" ref="J1918:J1981" si="428">E1918*(1+P1918)*1.04*1.0825</f>
        <v>508.74511579165983</v>
      </c>
      <c r="K1918" s="59">
        <f t="shared" si="419"/>
        <v>92.998433791659807</v>
      </c>
      <c r="L1918" s="60">
        <v>3.2500000000000001E-2</v>
      </c>
      <c r="M1918" s="59"/>
      <c r="N1918" s="59">
        <f>SUM(M$1892:M1918)</f>
        <v>0</v>
      </c>
      <c r="O1918" s="59">
        <f>SUM(K$1892:K1918)</f>
        <v>3285.4486272186673</v>
      </c>
      <c r="P1918" s="60">
        <v>0.25037085874402504</v>
      </c>
      <c r="Q1918" s="59">
        <f t="shared" si="422"/>
        <v>3285.4486272186673</v>
      </c>
      <c r="R1918" s="57">
        <f t="shared" si="420"/>
        <v>2.0850576923076924</v>
      </c>
      <c r="S1918" s="61">
        <f>R1918/R1919-1</f>
        <v>0</v>
      </c>
      <c r="T1918" s="43"/>
    </row>
    <row r="1919" spans="1:20" s="22" customFormat="1" x14ac:dyDescent="0.25">
      <c r="A1919" s="43" t="s">
        <v>28</v>
      </c>
      <c r="B1919" s="44">
        <v>2</v>
      </c>
      <c r="C1919" s="44">
        <v>2012</v>
      </c>
      <c r="D1919" s="44" t="str">
        <f t="shared" si="421"/>
        <v>8X5X2/2012</v>
      </c>
      <c r="E1919" s="55">
        <v>361.41</v>
      </c>
      <c r="F1919" s="55">
        <v>7.88</v>
      </c>
      <c r="G1919" s="59">
        <f t="shared" si="416"/>
        <v>14.771600000000001</v>
      </c>
      <c r="H1919" s="59">
        <f t="shared" si="417"/>
        <v>31.685082000000001</v>
      </c>
      <c r="I1919" s="59">
        <f t="shared" si="418"/>
        <v>415.74668200000002</v>
      </c>
      <c r="J1919" s="59">
        <f t="shared" si="428"/>
        <v>510.55583529157741</v>
      </c>
      <c r="K1919" s="59">
        <f t="shared" si="419"/>
        <v>94.809153291577388</v>
      </c>
      <c r="L1919" s="60">
        <v>3.2500000000000001E-2</v>
      </c>
      <c r="M1919" s="59"/>
      <c r="N1919" s="59">
        <f>SUM(M$1892:M1919)</f>
        <v>0</v>
      </c>
      <c r="O1919" s="59">
        <f>SUM(K$1892:K1919)</f>
        <v>3380.2577805102446</v>
      </c>
      <c r="P1919" s="60">
        <v>0.25482116367232571</v>
      </c>
      <c r="Q1919" s="59">
        <f t="shared" si="422"/>
        <v>3380.2577805102446</v>
      </c>
      <c r="R1919" s="57">
        <f t="shared" si="420"/>
        <v>2.0850576923076924</v>
      </c>
      <c r="S1919" s="61">
        <f t="shared" ref="S1919:S1926" si="429">R1919/R1920-1</f>
        <v>0</v>
      </c>
      <c r="T1919" s="43"/>
    </row>
    <row r="1920" spans="1:20" s="22" customFormat="1" x14ac:dyDescent="0.25">
      <c r="A1920" s="43" t="s">
        <v>28</v>
      </c>
      <c r="B1920" s="44">
        <v>1</v>
      </c>
      <c r="C1920" s="44">
        <v>2012</v>
      </c>
      <c r="D1920" s="44" t="str">
        <f t="shared" si="421"/>
        <v>8X5X1/2012</v>
      </c>
      <c r="E1920" s="55">
        <v>361.41</v>
      </c>
      <c r="F1920" s="55">
        <v>7.88</v>
      </c>
      <c r="G1920" s="59">
        <f t="shared" si="416"/>
        <v>14.771600000000001</v>
      </c>
      <c r="H1920" s="59">
        <f t="shared" si="417"/>
        <v>31.685082000000001</v>
      </c>
      <c r="I1920" s="59">
        <f t="shared" si="418"/>
        <v>415.74668200000002</v>
      </c>
      <c r="J1920" s="59">
        <f t="shared" si="428"/>
        <v>512.29949110631287</v>
      </c>
      <c r="K1920" s="59">
        <f t="shared" si="419"/>
        <v>96.55280910631285</v>
      </c>
      <c r="L1920" s="60">
        <v>3.2500000000000001E-2</v>
      </c>
      <c r="M1920" s="59"/>
      <c r="N1920" s="59">
        <f>SUM(M$1892:M1920)</f>
        <v>0</v>
      </c>
      <c r="O1920" s="59">
        <f>SUM(K$1892:K1920)</f>
        <v>3476.8105896165575</v>
      </c>
      <c r="P1920" s="60">
        <v>0.25910664249217075</v>
      </c>
      <c r="Q1920" s="59">
        <f t="shared" si="422"/>
        <v>3476.8105896165575</v>
      </c>
      <c r="R1920" s="57">
        <f t="shared" si="420"/>
        <v>2.0850576923076924</v>
      </c>
      <c r="S1920" s="61">
        <f t="shared" si="429"/>
        <v>0</v>
      </c>
      <c r="T1920" s="43"/>
    </row>
    <row r="1921" spans="1:20" s="22" customFormat="1" x14ac:dyDescent="0.25">
      <c r="A1921" s="43" t="s">
        <v>28</v>
      </c>
      <c r="B1921" s="44">
        <v>12</v>
      </c>
      <c r="C1921" s="44">
        <v>2011</v>
      </c>
      <c r="D1921" s="44" t="str">
        <f t="shared" si="421"/>
        <v>8X5X12/2011</v>
      </c>
      <c r="E1921" s="55">
        <v>361.41</v>
      </c>
      <c r="F1921" s="55">
        <v>7.88</v>
      </c>
      <c r="G1921" s="59">
        <f t="shared" si="416"/>
        <v>14.771600000000001</v>
      </c>
      <c r="H1921" s="59">
        <f t="shared" si="417"/>
        <v>31.685082000000001</v>
      </c>
      <c r="I1921" s="59">
        <f t="shared" si="418"/>
        <v>415.74668200000002</v>
      </c>
      <c r="J1921" s="59">
        <f t="shared" si="428"/>
        <v>503.78240308818204</v>
      </c>
      <c r="K1921" s="59">
        <f t="shared" si="419"/>
        <v>88.035721088182015</v>
      </c>
      <c r="L1921" s="60">
        <v>3.2500000000000001E-2</v>
      </c>
      <c r="M1921" s="59"/>
      <c r="N1921" s="59">
        <f>SUM(M$1892:M1921)</f>
        <v>0</v>
      </c>
      <c r="O1921" s="59">
        <f>SUM(K$1892:K1921)</f>
        <v>3564.8463107047396</v>
      </c>
      <c r="P1921" s="60">
        <v>0.23817372671831216</v>
      </c>
      <c r="Q1921" s="59">
        <f t="shared" si="422"/>
        <v>3564.8463107047396</v>
      </c>
      <c r="R1921" s="57">
        <f t="shared" si="420"/>
        <v>2.0850576923076924</v>
      </c>
      <c r="S1921" s="61">
        <f t="shared" si="429"/>
        <v>0</v>
      </c>
      <c r="T1921" s="43"/>
    </row>
    <row r="1922" spans="1:20" s="22" customFormat="1" x14ac:dyDescent="0.25">
      <c r="A1922" s="43" t="s">
        <v>28</v>
      </c>
      <c r="B1922" s="44">
        <v>11</v>
      </c>
      <c r="C1922" s="44">
        <v>2011</v>
      </c>
      <c r="D1922" s="44" t="str">
        <f t="shared" si="421"/>
        <v>8X5X11/2011</v>
      </c>
      <c r="E1922" s="55">
        <v>361.41</v>
      </c>
      <c r="F1922" s="55">
        <v>7.88</v>
      </c>
      <c r="G1922" s="59">
        <f t="shared" si="416"/>
        <v>14.771600000000001</v>
      </c>
      <c r="H1922" s="59">
        <f t="shared" si="417"/>
        <v>31.685082000000001</v>
      </c>
      <c r="I1922" s="59">
        <f t="shared" si="418"/>
        <v>415.74668200000002</v>
      </c>
      <c r="J1922" s="59">
        <f t="shared" si="428"/>
        <v>503.0447025511786</v>
      </c>
      <c r="K1922" s="59">
        <f t="shared" si="419"/>
        <v>87.298020551178581</v>
      </c>
      <c r="L1922" s="60">
        <v>3.2500000000000001E-2</v>
      </c>
      <c r="M1922" s="59"/>
      <c r="N1922" s="59">
        <f>SUM(M$1892:M1922)</f>
        <v>0</v>
      </c>
      <c r="O1922" s="59">
        <f>SUM(K$1892:K1922)</f>
        <v>3652.1443312559181</v>
      </c>
      <c r="P1922" s="60">
        <v>0.23636063952530079</v>
      </c>
      <c r="Q1922" s="59">
        <f t="shared" si="422"/>
        <v>3652.1443312559181</v>
      </c>
      <c r="R1922" s="57">
        <f t="shared" si="420"/>
        <v>2.0850576923076924</v>
      </c>
      <c r="S1922" s="61">
        <f t="shared" si="429"/>
        <v>0</v>
      </c>
      <c r="T1922" s="43"/>
    </row>
    <row r="1923" spans="1:20" s="22" customFormat="1" x14ac:dyDescent="0.25">
      <c r="A1923" s="43" t="s">
        <v>28</v>
      </c>
      <c r="B1923" s="44">
        <v>10</v>
      </c>
      <c r="C1923" s="44">
        <v>2011</v>
      </c>
      <c r="D1923" s="44" t="str">
        <f t="shared" si="421"/>
        <v>8X5X10/2011</v>
      </c>
      <c r="E1923" s="55">
        <v>361.41</v>
      </c>
      <c r="F1923" s="55">
        <v>7.88</v>
      </c>
      <c r="G1923" s="59">
        <f t="shared" si="416"/>
        <v>14.771600000000001</v>
      </c>
      <c r="H1923" s="59">
        <f t="shared" si="417"/>
        <v>31.685082000000001</v>
      </c>
      <c r="I1923" s="59">
        <f t="shared" si="418"/>
        <v>415.74668200000002</v>
      </c>
      <c r="J1923" s="59">
        <f t="shared" si="428"/>
        <v>504.65423099554971</v>
      </c>
      <c r="K1923" s="59">
        <f t="shared" si="419"/>
        <v>88.907548995549689</v>
      </c>
      <c r="L1923" s="60">
        <v>3.2500000000000001E-2</v>
      </c>
      <c r="M1923" s="59"/>
      <c r="N1923" s="59">
        <f>SUM(M$1892:M1923)</f>
        <v>0</v>
      </c>
      <c r="O1923" s="59">
        <f>SUM(K$1892:K1923)</f>
        <v>3741.051880251468</v>
      </c>
      <c r="P1923" s="60">
        <v>0.24031646612823471</v>
      </c>
      <c r="Q1923" s="59">
        <f t="shared" si="422"/>
        <v>3741.051880251468</v>
      </c>
      <c r="R1923" s="57">
        <f t="shared" si="420"/>
        <v>2.0850576923076924</v>
      </c>
      <c r="S1923" s="61">
        <f t="shared" si="429"/>
        <v>0</v>
      </c>
      <c r="T1923" s="43"/>
    </row>
    <row r="1924" spans="1:20" s="22" customFormat="1" x14ac:dyDescent="0.25">
      <c r="A1924" s="43" t="s">
        <v>28</v>
      </c>
      <c r="B1924" s="44">
        <v>9</v>
      </c>
      <c r="C1924" s="44">
        <v>2011</v>
      </c>
      <c r="D1924" s="44" t="str">
        <f t="shared" si="421"/>
        <v>8X5X9/2011</v>
      </c>
      <c r="E1924" s="55">
        <v>361.41</v>
      </c>
      <c r="F1924" s="55">
        <v>7.88</v>
      </c>
      <c r="G1924" s="59">
        <f t="shared" ref="G1924:G1987" si="430">(E1924+F1924)*0.04</f>
        <v>14.771600000000001</v>
      </c>
      <c r="H1924" s="59">
        <f t="shared" ref="H1924:H1987" si="431">SUM(E1924:G1924)*0.0825</f>
        <v>31.685082000000001</v>
      </c>
      <c r="I1924" s="59">
        <f t="shared" ref="I1924:I1987" si="432">SUM(E1924:H1924)</f>
        <v>415.74668200000002</v>
      </c>
      <c r="J1924" s="59">
        <f t="shared" si="428"/>
        <v>504.85542205109613</v>
      </c>
      <c r="K1924" s="59">
        <f t="shared" ref="K1924:K1987" si="433">J1924-I1924</f>
        <v>89.108740051096106</v>
      </c>
      <c r="L1924" s="60">
        <v>3.2500000000000001E-2</v>
      </c>
      <c r="M1924" s="59"/>
      <c r="N1924" s="59">
        <f>SUM(M$1892:M1924)</f>
        <v>0</v>
      </c>
      <c r="O1924" s="59">
        <f>SUM(K$1892:K1924)</f>
        <v>3830.160620302564</v>
      </c>
      <c r="P1924" s="60">
        <v>0.24081094445360143</v>
      </c>
      <c r="Q1924" s="59">
        <f t="shared" si="422"/>
        <v>3830.160620302564</v>
      </c>
      <c r="R1924" s="57">
        <f t="shared" ref="R1924:R1987" si="434">E1924/(LEFT(A1924,1)*RIGHT(A1924,1)*52/12)</f>
        <v>2.0850576923076924</v>
      </c>
      <c r="S1924" s="61">
        <f t="shared" si="429"/>
        <v>0</v>
      </c>
      <c r="T1924" s="43"/>
    </row>
    <row r="1925" spans="1:20" s="22" customFormat="1" x14ac:dyDescent="0.25">
      <c r="A1925" s="43" t="s">
        <v>28</v>
      </c>
      <c r="B1925" s="44">
        <v>8</v>
      </c>
      <c r="C1925" s="44">
        <v>2011</v>
      </c>
      <c r="D1925" s="44" t="str">
        <f t="shared" ref="D1925:D1988" si="435">A1925&amp;"X"&amp;B1925&amp;"/"&amp;C1925</f>
        <v>8X5X8/2011</v>
      </c>
      <c r="E1925" s="55">
        <v>361.41</v>
      </c>
      <c r="F1925" s="55">
        <v>7.88</v>
      </c>
      <c r="G1925" s="59">
        <f t="shared" si="430"/>
        <v>14.771600000000001</v>
      </c>
      <c r="H1925" s="59">
        <f t="shared" si="431"/>
        <v>31.685082000000001</v>
      </c>
      <c r="I1925" s="59">
        <f t="shared" si="432"/>
        <v>415.74668200000002</v>
      </c>
      <c r="J1925" s="59">
        <f t="shared" si="428"/>
        <v>505.05661310664254</v>
      </c>
      <c r="K1925" s="59">
        <f t="shared" si="433"/>
        <v>89.309931106642523</v>
      </c>
      <c r="L1925" s="60">
        <v>3.2500000000000001E-2</v>
      </c>
      <c r="M1925" s="59"/>
      <c r="N1925" s="59">
        <f>SUM(M$1892:M1925)</f>
        <v>0</v>
      </c>
      <c r="O1925" s="59">
        <f>SUM(K$1892:K1925)</f>
        <v>3919.4705514092066</v>
      </c>
      <c r="P1925" s="60">
        <v>0.24130542277896819</v>
      </c>
      <c r="Q1925" s="59">
        <f t="shared" ref="Q1925:Q1988" si="436">O1925+N1925</f>
        <v>3919.4705514092066</v>
      </c>
      <c r="R1925" s="57">
        <f t="shared" si="434"/>
        <v>2.0850576923076924</v>
      </c>
      <c r="S1925" s="61">
        <f t="shared" si="429"/>
        <v>0</v>
      </c>
      <c r="T1925" s="43"/>
    </row>
    <row r="1926" spans="1:20" s="22" customFormat="1" x14ac:dyDescent="0.25">
      <c r="A1926" s="43" t="s">
        <v>28</v>
      </c>
      <c r="B1926" s="44">
        <v>7</v>
      </c>
      <c r="C1926" s="44">
        <v>2011</v>
      </c>
      <c r="D1926" s="44" t="str">
        <f t="shared" si="435"/>
        <v>8X5X7/2011</v>
      </c>
      <c r="E1926" s="55">
        <v>361.41</v>
      </c>
      <c r="F1926" s="55">
        <v>7.88</v>
      </c>
      <c r="G1926" s="59">
        <f t="shared" si="430"/>
        <v>14.771600000000001</v>
      </c>
      <c r="H1926" s="59">
        <f t="shared" si="431"/>
        <v>31.685082000000001</v>
      </c>
      <c r="I1926" s="59">
        <f t="shared" si="432"/>
        <v>415.74668200000002</v>
      </c>
      <c r="J1926" s="59">
        <f t="shared" si="428"/>
        <v>508.74511579165983</v>
      </c>
      <c r="K1926" s="59">
        <f t="shared" si="433"/>
        <v>92.998433791659807</v>
      </c>
      <c r="L1926" s="60">
        <v>3.2500000000000001E-2</v>
      </c>
      <c r="M1926" s="59"/>
      <c r="N1926" s="59">
        <f>SUM(M$1892:M1926)</f>
        <v>0</v>
      </c>
      <c r="O1926" s="59">
        <f>SUM(K$1892:K1926)</f>
        <v>4012.4689852008664</v>
      </c>
      <c r="P1926" s="60">
        <v>0.25037085874402504</v>
      </c>
      <c r="Q1926" s="59">
        <f t="shared" si="436"/>
        <v>4012.4689852008664</v>
      </c>
      <c r="R1926" s="57">
        <f t="shared" si="434"/>
        <v>2.0850576923076924</v>
      </c>
      <c r="S1926" s="61">
        <f t="shared" si="429"/>
        <v>0</v>
      </c>
      <c r="T1926" s="43"/>
    </row>
    <row r="1927" spans="1:20" s="22" customFormat="1" x14ac:dyDescent="0.25">
      <c r="A1927" s="43" t="s">
        <v>28</v>
      </c>
      <c r="B1927" s="44">
        <v>6</v>
      </c>
      <c r="C1927" s="44">
        <v>2011</v>
      </c>
      <c r="D1927" s="44" t="str">
        <f t="shared" si="435"/>
        <v>8X5X6/2011</v>
      </c>
      <c r="E1927" s="55">
        <v>361.41</v>
      </c>
      <c r="F1927" s="55">
        <v>7.88</v>
      </c>
      <c r="G1927" s="59">
        <f t="shared" si="430"/>
        <v>14.771600000000001</v>
      </c>
      <c r="H1927" s="59">
        <f t="shared" si="431"/>
        <v>31.685082000000001</v>
      </c>
      <c r="I1927" s="59">
        <f t="shared" si="432"/>
        <v>415.74668200000002</v>
      </c>
      <c r="J1927" s="59">
        <f t="shared" si="428"/>
        <v>508.27566999538487</v>
      </c>
      <c r="K1927" s="59">
        <f t="shared" si="433"/>
        <v>92.528987995384853</v>
      </c>
      <c r="L1927" s="60">
        <v>3.2500000000000001E-2</v>
      </c>
      <c r="M1927" s="59"/>
      <c r="N1927" s="59">
        <f>SUM(M$1892:M1927)</f>
        <v>0</v>
      </c>
      <c r="O1927" s="59">
        <f>SUM(K$1892:K1927)</f>
        <v>4104.9979731962512</v>
      </c>
      <c r="P1927" s="60">
        <v>0.24921707598483597</v>
      </c>
      <c r="Q1927" s="59">
        <f t="shared" si="436"/>
        <v>4104.9979731962512</v>
      </c>
      <c r="R1927" s="57">
        <f t="shared" si="434"/>
        <v>2.0850576923076924</v>
      </c>
      <c r="S1927" s="61"/>
      <c r="T1927" s="43"/>
    </row>
    <row r="1928" spans="1:20" s="22" customFormat="1" x14ac:dyDescent="0.25">
      <c r="A1928" s="43" t="s">
        <v>28</v>
      </c>
      <c r="B1928" s="44">
        <v>5</v>
      </c>
      <c r="C1928" s="44">
        <v>2011</v>
      </c>
      <c r="D1928" s="44" t="str">
        <f t="shared" si="435"/>
        <v>8X5X5/2011</v>
      </c>
      <c r="E1928" s="55">
        <v>361.41</v>
      </c>
      <c r="F1928" s="55">
        <v>7.88</v>
      </c>
      <c r="G1928" s="59">
        <f t="shared" si="430"/>
        <v>14.771600000000001</v>
      </c>
      <c r="H1928" s="59">
        <f t="shared" si="431"/>
        <v>31.685082000000001</v>
      </c>
      <c r="I1928" s="59">
        <f t="shared" si="432"/>
        <v>415.74668200000002</v>
      </c>
      <c r="J1928" s="59">
        <f t="shared" si="428"/>
        <v>504.65423099554971</v>
      </c>
      <c r="K1928" s="59">
        <f t="shared" si="433"/>
        <v>88.907548995549689</v>
      </c>
      <c r="L1928" s="60">
        <v>3.2500000000000001E-2</v>
      </c>
      <c r="M1928" s="59"/>
      <c r="N1928" s="59">
        <f>SUM(M$1892:M1928)</f>
        <v>0</v>
      </c>
      <c r="O1928" s="59">
        <f>SUM(K$1892:K1928)</f>
        <v>4193.9055221918006</v>
      </c>
      <c r="P1928" s="60">
        <v>0.24031646612823471</v>
      </c>
      <c r="Q1928" s="59">
        <f t="shared" si="436"/>
        <v>4193.9055221918006</v>
      </c>
      <c r="R1928" s="57">
        <f t="shared" si="434"/>
        <v>2.0850576923076924</v>
      </c>
      <c r="S1928" s="61">
        <f>R1928/R1929-1</f>
        <v>0</v>
      </c>
      <c r="T1928" s="43"/>
    </row>
    <row r="1929" spans="1:20" s="22" customFormat="1" x14ac:dyDescent="0.25">
      <c r="A1929" s="43" t="s">
        <v>28</v>
      </c>
      <c r="B1929" s="44">
        <v>4</v>
      </c>
      <c r="C1929" s="44">
        <v>2011</v>
      </c>
      <c r="D1929" s="44" t="str">
        <f t="shared" si="435"/>
        <v>8X5X4/2011</v>
      </c>
      <c r="E1929" s="55">
        <v>361.41</v>
      </c>
      <c r="F1929" s="55">
        <v>7.88</v>
      </c>
      <c r="G1929" s="59">
        <f t="shared" si="430"/>
        <v>14.771600000000001</v>
      </c>
      <c r="H1929" s="59">
        <f t="shared" si="431"/>
        <v>31.685082000000001</v>
      </c>
      <c r="I1929" s="59">
        <f t="shared" si="432"/>
        <v>415.74668200000002</v>
      </c>
      <c r="J1929" s="59">
        <f t="shared" si="428"/>
        <v>499.82564566243622</v>
      </c>
      <c r="K1929" s="59">
        <f t="shared" si="433"/>
        <v>84.078963662436195</v>
      </c>
      <c r="L1929" s="60">
        <v>3.2500000000000001E-2</v>
      </c>
      <c r="M1929" s="59"/>
      <c r="N1929" s="59">
        <f>SUM(M$1892:M1929)</f>
        <v>0</v>
      </c>
      <c r="O1929" s="59">
        <f>SUM(K$1892:K1929)</f>
        <v>4277.9844858542365</v>
      </c>
      <c r="P1929" s="60">
        <v>0.22844898631943297</v>
      </c>
      <c r="Q1929" s="59">
        <f t="shared" si="436"/>
        <v>4277.9844858542365</v>
      </c>
      <c r="R1929" s="57">
        <f t="shared" si="434"/>
        <v>2.0850576923076924</v>
      </c>
      <c r="S1929" s="61">
        <f t="shared" ref="S1929:S1936" si="437">R1929/R1930-1</f>
        <v>0</v>
      </c>
      <c r="T1929" s="43"/>
    </row>
    <row r="1930" spans="1:20" s="22" customFormat="1" x14ac:dyDescent="0.25">
      <c r="A1930" s="43" t="s">
        <v>28</v>
      </c>
      <c r="B1930" s="44">
        <v>3</v>
      </c>
      <c r="C1930" s="44">
        <v>2011</v>
      </c>
      <c r="D1930" s="44" t="str">
        <f t="shared" si="435"/>
        <v>8X5X3/2011</v>
      </c>
      <c r="E1930" s="55">
        <v>361.41</v>
      </c>
      <c r="F1930" s="55">
        <v>7.88</v>
      </c>
      <c r="G1930" s="59">
        <f t="shared" si="430"/>
        <v>14.771600000000001</v>
      </c>
      <c r="H1930" s="59">
        <f t="shared" si="431"/>
        <v>31.685082000000001</v>
      </c>
      <c r="I1930" s="59">
        <f t="shared" si="432"/>
        <v>415.74668200000002</v>
      </c>
      <c r="J1930" s="59">
        <f t="shared" si="428"/>
        <v>493.72285031086216</v>
      </c>
      <c r="K1930" s="59">
        <f t="shared" si="433"/>
        <v>77.976168310862136</v>
      </c>
      <c r="L1930" s="60">
        <v>3.2500000000000001E-2</v>
      </c>
      <c r="M1930" s="59"/>
      <c r="N1930" s="59">
        <f>SUM(M$1892:M1930)</f>
        <v>0</v>
      </c>
      <c r="O1930" s="59">
        <f>SUM(K$1892:K1930)</f>
        <v>4355.9606541650983</v>
      </c>
      <c r="P1930" s="60">
        <v>0.21344981044997527</v>
      </c>
      <c r="Q1930" s="59">
        <f t="shared" si="436"/>
        <v>4355.9606541650983</v>
      </c>
      <c r="R1930" s="57">
        <f t="shared" si="434"/>
        <v>2.0850576923076924</v>
      </c>
      <c r="S1930" s="61">
        <f t="shared" si="437"/>
        <v>0</v>
      </c>
      <c r="T1930" s="43"/>
    </row>
    <row r="1931" spans="1:20" s="22" customFormat="1" x14ac:dyDescent="0.25">
      <c r="A1931" s="43" t="s">
        <v>28</v>
      </c>
      <c r="B1931" s="44">
        <v>2</v>
      </c>
      <c r="C1931" s="44">
        <v>2011</v>
      </c>
      <c r="D1931" s="44" t="str">
        <f t="shared" si="435"/>
        <v>8X5X2/2011</v>
      </c>
      <c r="E1931" s="55">
        <v>361.41</v>
      </c>
      <c r="F1931" s="55">
        <v>7.88</v>
      </c>
      <c r="G1931" s="59">
        <f t="shared" si="430"/>
        <v>14.771600000000001</v>
      </c>
      <c r="H1931" s="59">
        <f t="shared" si="431"/>
        <v>31.685082000000001</v>
      </c>
      <c r="I1931" s="59">
        <f t="shared" si="432"/>
        <v>415.74668200000002</v>
      </c>
      <c r="J1931" s="59">
        <f t="shared" si="428"/>
        <v>490.70498447766607</v>
      </c>
      <c r="K1931" s="59">
        <f t="shared" si="433"/>
        <v>74.958302477666052</v>
      </c>
      <c r="L1931" s="60">
        <v>3.2500000000000001E-2</v>
      </c>
      <c r="M1931" s="59"/>
      <c r="N1931" s="59">
        <f>SUM(M$1892:M1931)</f>
        <v>0</v>
      </c>
      <c r="O1931" s="59">
        <f>SUM(K$1892:K1931)</f>
        <v>4430.918956642764</v>
      </c>
      <c r="P1931" s="60">
        <v>0.20603263556947421</v>
      </c>
      <c r="Q1931" s="59">
        <f t="shared" si="436"/>
        <v>4430.918956642764</v>
      </c>
      <c r="R1931" s="57">
        <f t="shared" si="434"/>
        <v>2.0850576923076924</v>
      </c>
      <c r="S1931" s="61">
        <f t="shared" si="437"/>
        <v>0</v>
      </c>
      <c r="T1931" s="43"/>
    </row>
    <row r="1932" spans="1:20" s="22" customFormat="1" x14ac:dyDescent="0.25">
      <c r="A1932" s="43" t="s">
        <v>28</v>
      </c>
      <c r="B1932" s="44">
        <v>1</v>
      </c>
      <c r="C1932" s="44">
        <v>2011</v>
      </c>
      <c r="D1932" s="44" t="str">
        <f t="shared" si="435"/>
        <v>8X5X1/2011</v>
      </c>
      <c r="E1932" s="55">
        <v>361.41</v>
      </c>
      <c r="F1932" s="55">
        <v>7.88</v>
      </c>
      <c r="G1932" s="59">
        <f t="shared" si="430"/>
        <v>14.771600000000001</v>
      </c>
      <c r="H1932" s="59">
        <f t="shared" si="431"/>
        <v>31.685082000000001</v>
      </c>
      <c r="I1932" s="59">
        <f t="shared" si="432"/>
        <v>415.74668200000002</v>
      </c>
      <c r="J1932" s="59">
        <f t="shared" si="428"/>
        <v>488.29069181110935</v>
      </c>
      <c r="K1932" s="59">
        <f t="shared" si="433"/>
        <v>72.544009811109333</v>
      </c>
      <c r="L1932" s="60">
        <v>3.2500000000000001E-2</v>
      </c>
      <c r="M1932" s="59"/>
      <c r="N1932" s="59">
        <f>SUM(M$1892:M1932)</f>
        <v>0</v>
      </c>
      <c r="O1932" s="59">
        <f>SUM(K$1892:K1932)</f>
        <v>4503.4629664538734</v>
      </c>
      <c r="P1932" s="60">
        <v>0.20009889566507336</v>
      </c>
      <c r="Q1932" s="59">
        <f t="shared" si="436"/>
        <v>4503.4629664538734</v>
      </c>
      <c r="R1932" s="57">
        <f t="shared" si="434"/>
        <v>2.0850576923076924</v>
      </c>
      <c r="S1932" s="61">
        <f t="shared" si="437"/>
        <v>0</v>
      </c>
      <c r="T1932" s="43"/>
    </row>
    <row r="1933" spans="1:20" s="22" customFormat="1" x14ac:dyDescent="0.25">
      <c r="A1933" s="43" t="s">
        <v>28</v>
      </c>
      <c r="B1933" s="44">
        <v>12</v>
      </c>
      <c r="C1933" s="44">
        <v>2010</v>
      </c>
      <c r="D1933" s="44" t="str">
        <f t="shared" si="435"/>
        <v>8X5X12/2010</v>
      </c>
      <c r="E1933" s="55">
        <v>361.41</v>
      </c>
      <c r="F1933" s="55">
        <v>7.88</v>
      </c>
      <c r="G1933" s="59">
        <f t="shared" si="430"/>
        <v>14.771600000000001</v>
      </c>
      <c r="H1933" s="59">
        <f t="shared" si="431"/>
        <v>31.685082000000001</v>
      </c>
      <c r="I1933" s="59">
        <f t="shared" si="432"/>
        <v>415.74668200000002</v>
      </c>
      <c r="J1933" s="59">
        <f t="shared" si="428"/>
        <v>485.87639914455258</v>
      </c>
      <c r="K1933" s="59">
        <f t="shared" si="433"/>
        <v>70.129717144552558</v>
      </c>
      <c r="L1933" s="60">
        <v>3.2500000000000001E-2</v>
      </c>
      <c r="M1933" s="59"/>
      <c r="N1933" s="59">
        <f>SUM(M$1892:M1933)</f>
        <v>0</v>
      </c>
      <c r="O1933" s="59">
        <f>SUM(K$1892:K1933)</f>
        <v>4573.5926835984255</v>
      </c>
      <c r="P1933" s="60">
        <v>0.19416515576067248</v>
      </c>
      <c r="Q1933" s="59">
        <f t="shared" si="436"/>
        <v>4573.5926835984255</v>
      </c>
      <c r="R1933" s="57">
        <f t="shared" si="434"/>
        <v>2.0850576923076924</v>
      </c>
      <c r="S1933" s="61">
        <f t="shared" si="437"/>
        <v>0</v>
      </c>
      <c r="T1933" s="43"/>
    </row>
    <row r="1934" spans="1:20" s="22" customFormat="1" x14ac:dyDescent="0.25">
      <c r="A1934" s="43" t="s">
        <v>28</v>
      </c>
      <c r="B1934" s="44">
        <v>11</v>
      </c>
      <c r="C1934" s="44">
        <v>2010</v>
      </c>
      <c r="D1934" s="44" t="str">
        <f t="shared" si="435"/>
        <v>8X5X11/2010</v>
      </c>
      <c r="E1934" s="55">
        <v>361.41</v>
      </c>
      <c r="F1934" s="55">
        <v>7.88</v>
      </c>
      <c r="G1934" s="59">
        <f t="shared" si="430"/>
        <v>14.771600000000001</v>
      </c>
      <c r="H1934" s="59">
        <f t="shared" si="431"/>
        <v>31.685082000000001</v>
      </c>
      <c r="I1934" s="59">
        <f t="shared" si="432"/>
        <v>415.74668200000002</v>
      </c>
      <c r="J1934" s="59">
        <f t="shared" si="428"/>
        <v>483.4621064779958</v>
      </c>
      <c r="K1934" s="59">
        <f t="shared" si="433"/>
        <v>67.715424477995782</v>
      </c>
      <c r="L1934" s="60">
        <v>3.2500000000000001E-2</v>
      </c>
      <c r="M1934" s="59"/>
      <c r="N1934" s="59">
        <f>SUM(M$1892:M1934)</f>
        <v>0</v>
      </c>
      <c r="O1934" s="59">
        <f>SUM(K$1892:K1934)</f>
        <v>4641.3081080764214</v>
      </c>
      <c r="P1934" s="60">
        <v>0.18823141585627162</v>
      </c>
      <c r="Q1934" s="59">
        <f t="shared" si="436"/>
        <v>4641.3081080764214</v>
      </c>
      <c r="R1934" s="57">
        <f t="shared" si="434"/>
        <v>2.0850576923076924</v>
      </c>
      <c r="S1934" s="61">
        <f t="shared" si="437"/>
        <v>0</v>
      </c>
      <c r="T1934" s="43"/>
    </row>
    <row r="1935" spans="1:20" s="22" customFormat="1" x14ac:dyDescent="0.25">
      <c r="A1935" s="43" t="s">
        <v>28</v>
      </c>
      <c r="B1935" s="44">
        <v>10</v>
      </c>
      <c r="C1935" s="44">
        <v>2010</v>
      </c>
      <c r="D1935" s="44" t="str">
        <f t="shared" si="435"/>
        <v>8X5X10/2010</v>
      </c>
      <c r="E1935" s="55">
        <v>361.41</v>
      </c>
      <c r="F1935" s="55">
        <v>7.88</v>
      </c>
      <c r="G1935" s="59">
        <f t="shared" si="430"/>
        <v>14.771600000000001</v>
      </c>
      <c r="H1935" s="59">
        <f t="shared" si="431"/>
        <v>31.685082000000001</v>
      </c>
      <c r="I1935" s="59">
        <f t="shared" si="432"/>
        <v>415.74668200000002</v>
      </c>
      <c r="J1935" s="59">
        <f t="shared" si="428"/>
        <v>482.59027857062796</v>
      </c>
      <c r="K1935" s="59">
        <f t="shared" si="433"/>
        <v>66.843596570627938</v>
      </c>
      <c r="L1935" s="60">
        <v>3.2500000000000001E-2</v>
      </c>
      <c r="M1935" s="59"/>
      <c r="N1935" s="59">
        <f>SUM(M$1892:M1935)</f>
        <v>0</v>
      </c>
      <c r="O1935" s="59">
        <f>SUM(K$1892:K1935)</f>
        <v>4708.151704647049</v>
      </c>
      <c r="P1935" s="60">
        <v>0.18608867644634908</v>
      </c>
      <c r="Q1935" s="59">
        <f t="shared" si="436"/>
        <v>4708.151704647049</v>
      </c>
      <c r="R1935" s="57">
        <f t="shared" si="434"/>
        <v>2.0850576923076924</v>
      </c>
      <c r="S1935" s="61">
        <f t="shared" si="437"/>
        <v>0</v>
      </c>
      <c r="T1935" s="43"/>
    </row>
    <row r="1936" spans="1:20" s="22" customFormat="1" x14ac:dyDescent="0.25">
      <c r="A1936" s="43" t="s">
        <v>28</v>
      </c>
      <c r="B1936" s="44">
        <v>9</v>
      </c>
      <c r="C1936" s="44">
        <v>2010</v>
      </c>
      <c r="D1936" s="44" t="str">
        <f t="shared" si="435"/>
        <v>8X5X9/2010</v>
      </c>
      <c r="E1936" s="55">
        <v>361.41</v>
      </c>
      <c r="F1936" s="55">
        <v>7.88</v>
      </c>
      <c r="G1936" s="59">
        <f t="shared" si="430"/>
        <v>14.771600000000001</v>
      </c>
      <c r="H1936" s="59">
        <f t="shared" si="431"/>
        <v>31.685082000000001</v>
      </c>
      <c r="I1936" s="59">
        <f t="shared" si="432"/>
        <v>415.74668200000002</v>
      </c>
      <c r="J1936" s="59">
        <f t="shared" si="428"/>
        <v>482.59027857062796</v>
      </c>
      <c r="K1936" s="59">
        <f t="shared" si="433"/>
        <v>66.843596570627938</v>
      </c>
      <c r="L1936" s="60">
        <v>3.2500000000000001E-2</v>
      </c>
      <c r="M1936" s="59"/>
      <c r="N1936" s="59">
        <f>SUM(M$1892:M1936)</f>
        <v>0</v>
      </c>
      <c r="O1936" s="59">
        <f>SUM(K$1892:K1936)</f>
        <v>4774.9953012176766</v>
      </c>
      <c r="P1936" s="60">
        <v>0.18608867644634908</v>
      </c>
      <c r="Q1936" s="59">
        <f t="shared" si="436"/>
        <v>4774.9953012176766</v>
      </c>
      <c r="R1936" s="57">
        <f t="shared" si="434"/>
        <v>2.0850576923076924</v>
      </c>
      <c r="S1936" s="61">
        <f t="shared" si="437"/>
        <v>0</v>
      </c>
      <c r="T1936" s="43"/>
    </row>
    <row r="1937" spans="1:20" s="22" customFormat="1" x14ac:dyDescent="0.25">
      <c r="A1937" s="43" t="s">
        <v>28</v>
      </c>
      <c r="B1937" s="44">
        <v>8</v>
      </c>
      <c r="C1937" s="44">
        <v>2010</v>
      </c>
      <c r="D1937" s="44" t="str">
        <f t="shared" si="435"/>
        <v>8X5X8/2010</v>
      </c>
      <c r="E1937" s="55">
        <v>361.41</v>
      </c>
      <c r="F1937" s="55">
        <v>7.88</v>
      </c>
      <c r="G1937" s="59">
        <f t="shared" si="430"/>
        <v>14.771600000000001</v>
      </c>
      <c r="H1937" s="59">
        <f t="shared" si="431"/>
        <v>31.685082000000001</v>
      </c>
      <c r="I1937" s="59">
        <f t="shared" si="432"/>
        <v>415.74668200000002</v>
      </c>
      <c r="J1937" s="59">
        <f t="shared" si="428"/>
        <v>483.4621064779958</v>
      </c>
      <c r="K1937" s="59">
        <f t="shared" si="433"/>
        <v>67.715424477995782</v>
      </c>
      <c r="L1937" s="60">
        <v>3.2500000000000001E-2</v>
      </c>
      <c r="M1937" s="59"/>
      <c r="N1937" s="59">
        <f>SUM(M$1892:M1937)</f>
        <v>0</v>
      </c>
      <c r="O1937" s="59">
        <f>SUM(K$1892:K1937)</f>
        <v>4842.7107256956724</v>
      </c>
      <c r="P1937" s="60">
        <v>0.18823141585627162</v>
      </c>
      <c r="Q1937" s="59">
        <f t="shared" si="436"/>
        <v>4842.7107256956724</v>
      </c>
      <c r="R1937" s="57">
        <f t="shared" si="434"/>
        <v>2.0850576923076924</v>
      </c>
      <c r="S1937" s="61"/>
      <c r="T1937" s="43"/>
    </row>
    <row r="1938" spans="1:20" s="22" customFormat="1" x14ac:dyDescent="0.25">
      <c r="A1938" s="43" t="s">
        <v>28</v>
      </c>
      <c r="B1938" s="44">
        <v>7</v>
      </c>
      <c r="C1938" s="44">
        <v>2010</v>
      </c>
      <c r="D1938" s="44" t="str">
        <f t="shared" si="435"/>
        <v>8X5X7/2010</v>
      </c>
      <c r="E1938" s="55">
        <v>361.41</v>
      </c>
      <c r="F1938" s="55">
        <v>7.88</v>
      </c>
      <c r="G1938" s="59">
        <f t="shared" si="430"/>
        <v>14.771600000000001</v>
      </c>
      <c r="H1938" s="59">
        <f t="shared" si="431"/>
        <v>31.685082000000001</v>
      </c>
      <c r="I1938" s="59">
        <f t="shared" si="432"/>
        <v>415.74668200000002</v>
      </c>
      <c r="J1938" s="59">
        <f t="shared" si="428"/>
        <v>486.94941810746661</v>
      </c>
      <c r="K1938" s="59">
        <f t="shared" si="433"/>
        <v>71.202736107466592</v>
      </c>
      <c r="L1938" s="60">
        <v>3.2500000000000001E-2</v>
      </c>
      <c r="M1938" s="59"/>
      <c r="N1938" s="59">
        <f>SUM(M$1892:M1938)</f>
        <v>0</v>
      </c>
      <c r="O1938" s="59">
        <f>SUM(K$1892:K1938)</f>
        <v>4913.9134618031394</v>
      </c>
      <c r="P1938" s="60">
        <v>0.19680237349596175</v>
      </c>
      <c r="Q1938" s="59">
        <f t="shared" si="436"/>
        <v>4913.9134618031394</v>
      </c>
      <c r="R1938" s="57">
        <f t="shared" si="434"/>
        <v>2.0850576923076924</v>
      </c>
      <c r="S1938" s="61">
        <f>R1938/R1939-1</f>
        <v>0</v>
      </c>
      <c r="T1938" s="43"/>
    </row>
    <row r="1939" spans="1:20" s="22" customFormat="1" x14ac:dyDescent="0.25">
      <c r="A1939" s="43" t="s">
        <v>28</v>
      </c>
      <c r="B1939" s="44">
        <v>6</v>
      </c>
      <c r="C1939" s="44">
        <v>2010</v>
      </c>
      <c r="D1939" s="44" t="str">
        <f t="shared" si="435"/>
        <v>8X5X6/2010</v>
      </c>
      <c r="E1939" s="55">
        <v>361.41</v>
      </c>
      <c r="F1939" s="55">
        <v>7.88</v>
      </c>
      <c r="G1939" s="59">
        <f t="shared" si="430"/>
        <v>14.771600000000001</v>
      </c>
      <c r="H1939" s="59">
        <f t="shared" si="431"/>
        <v>31.685082000000001</v>
      </c>
      <c r="I1939" s="59">
        <f t="shared" si="432"/>
        <v>415.74668200000002</v>
      </c>
      <c r="J1939" s="59">
        <f t="shared" si="428"/>
        <v>481.31606855216745</v>
      </c>
      <c r="K1939" s="59">
        <f t="shared" si="433"/>
        <v>65.56938655216743</v>
      </c>
      <c r="L1939" s="60">
        <v>3.2500000000000001E-2</v>
      </c>
      <c r="M1939" s="59"/>
      <c r="N1939" s="59">
        <f>SUM(M$1892:M1939)</f>
        <v>0</v>
      </c>
      <c r="O1939" s="59">
        <f>SUM(K$1892:K1939)</f>
        <v>4979.4828483553065</v>
      </c>
      <c r="P1939" s="60">
        <v>0.18295698038569308</v>
      </c>
      <c r="Q1939" s="59">
        <f t="shared" si="436"/>
        <v>4979.4828483553065</v>
      </c>
      <c r="R1939" s="57">
        <f t="shared" si="434"/>
        <v>2.0850576923076924</v>
      </c>
      <c r="S1939" s="61">
        <f t="shared" ref="S1939:S1946" si="438">R1939/R1940-1</f>
        <v>0</v>
      </c>
      <c r="T1939" s="43"/>
    </row>
    <row r="1940" spans="1:20" s="22" customFormat="1" x14ac:dyDescent="0.25">
      <c r="A1940" s="43" t="s">
        <v>28</v>
      </c>
      <c r="B1940" s="44">
        <v>5</v>
      </c>
      <c r="C1940" s="44">
        <v>2010</v>
      </c>
      <c r="D1940" s="44" t="str">
        <f t="shared" si="435"/>
        <v>8X5X5/2010</v>
      </c>
      <c r="E1940" s="55">
        <v>361.41</v>
      </c>
      <c r="F1940" s="55">
        <v>7.88</v>
      </c>
      <c r="G1940" s="59">
        <f t="shared" si="430"/>
        <v>14.771600000000001</v>
      </c>
      <c r="H1940" s="59">
        <f t="shared" si="431"/>
        <v>31.685082000000001</v>
      </c>
      <c r="I1940" s="59">
        <f t="shared" si="432"/>
        <v>415.74668200000002</v>
      </c>
      <c r="J1940" s="59">
        <f t="shared" si="428"/>
        <v>478.4993937745179</v>
      </c>
      <c r="K1940" s="59">
        <f t="shared" si="433"/>
        <v>62.752711774517877</v>
      </c>
      <c r="L1940" s="60">
        <v>3.2500000000000001E-2</v>
      </c>
      <c r="M1940" s="59"/>
      <c r="N1940" s="59">
        <f>SUM(M$1892:M1940)</f>
        <v>0</v>
      </c>
      <c r="O1940" s="59">
        <f>SUM(K$1892:K1940)</f>
        <v>5042.2355601298241</v>
      </c>
      <c r="P1940" s="60">
        <v>0.17603428383055875</v>
      </c>
      <c r="Q1940" s="59">
        <f t="shared" si="436"/>
        <v>5042.2355601298241</v>
      </c>
      <c r="R1940" s="57">
        <f t="shared" si="434"/>
        <v>2.0850576923076924</v>
      </c>
      <c r="S1940" s="61">
        <f t="shared" si="438"/>
        <v>0</v>
      </c>
      <c r="T1940" s="43"/>
    </row>
    <row r="1941" spans="1:20" s="22" customFormat="1" x14ac:dyDescent="0.25">
      <c r="A1941" s="43" t="s">
        <v>28</v>
      </c>
      <c r="B1941" s="44">
        <v>4</v>
      </c>
      <c r="C1941" s="44">
        <v>2010</v>
      </c>
      <c r="D1941" s="44" t="str">
        <f t="shared" si="435"/>
        <v>8X5X4/2010</v>
      </c>
      <c r="E1941" s="55">
        <v>361.41</v>
      </c>
      <c r="F1941" s="55">
        <v>7.88</v>
      </c>
      <c r="G1941" s="59">
        <f t="shared" si="430"/>
        <v>14.771600000000001</v>
      </c>
      <c r="H1941" s="59">
        <f t="shared" si="431"/>
        <v>31.685082000000001</v>
      </c>
      <c r="I1941" s="59">
        <f t="shared" si="432"/>
        <v>415.74668200000002</v>
      </c>
      <c r="J1941" s="59">
        <f t="shared" si="428"/>
        <v>476.15216479314336</v>
      </c>
      <c r="K1941" s="59">
        <f t="shared" si="433"/>
        <v>60.405482793143335</v>
      </c>
      <c r="L1941" s="60">
        <v>3.2500000000000001E-2</v>
      </c>
      <c r="M1941" s="59"/>
      <c r="N1941" s="59">
        <f>SUM(M$1892:M1941)</f>
        <v>0</v>
      </c>
      <c r="O1941" s="59">
        <f>SUM(K$1892:K1941)</f>
        <v>5102.6410429229672</v>
      </c>
      <c r="P1941" s="60">
        <v>0.17026537003461348</v>
      </c>
      <c r="Q1941" s="59">
        <f t="shared" si="436"/>
        <v>5102.6410429229672</v>
      </c>
      <c r="R1941" s="57">
        <f t="shared" si="434"/>
        <v>2.0850576923076924</v>
      </c>
      <c r="S1941" s="61">
        <f t="shared" si="438"/>
        <v>0</v>
      </c>
      <c r="T1941" s="43"/>
    </row>
    <row r="1942" spans="1:20" s="22" customFormat="1" x14ac:dyDescent="0.25">
      <c r="A1942" s="43" t="s">
        <v>28</v>
      </c>
      <c r="B1942" s="44">
        <v>3</v>
      </c>
      <c r="C1942" s="44">
        <v>2010</v>
      </c>
      <c r="D1942" s="44" t="str">
        <f t="shared" si="435"/>
        <v>8X5X3/2010</v>
      </c>
      <c r="E1942" s="55">
        <v>361.41</v>
      </c>
      <c r="F1942" s="55">
        <v>7.88</v>
      </c>
      <c r="G1942" s="59">
        <f t="shared" si="430"/>
        <v>14.771600000000001</v>
      </c>
      <c r="H1942" s="59">
        <f t="shared" si="431"/>
        <v>31.685082000000001</v>
      </c>
      <c r="I1942" s="59">
        <f t="shared" si="432"/>
        <v>415.74668200000002</v>
      </c>
      <c r="J1942" s="59">
        <f t="shared" si="428"/>
        <v>477.02399270051103</v>
      </c>
      <c r="K1942" s="59">
        <f t="shared" si="433"/>
        <v>61.277310700511009</v>
      </c>
      <c r="L1942" s="60">
        <v>3.2500000000000001E-2</v>
      </c>
      <c r="M1942" s="59"/>
      <c r="N1942" s="59">
        <f>SUM(M$1892:M1942)</f>
        <v>0</v>
      </c>
      <c r="O1942" s="59">
        <f>SUM(K$1892:K1942)</f>
        <v>5163.9183536234787</v>
      </c>
      <c r="P1942" s="60">
        <v>0.17240810944453602</v>
      </c>
      <c r="Q1942" s="59">
        <f t="shared" si="436"/>
        <v>5163.9183536234787</v>
      </c>
      <c r="R1942" s="57">
        <f t="shared" si="434"/>
        <v>2.0850576923076924</v>
      </c>
      <c r="S1942" s="61">
        <f t="shared" si="438"/>
        <v>0</v>
      </c>
      <c r="T1942" s="43"/>
    </row>
    <row r="1943" spans="1:20" s="22" customFormat="1" x14ac:dyDescent="0.25">
      <c r="A1943" s="43" t="s">
        <v>28</v>
      </c>
      <c r="B1943" s="44">
        <v>2</v>
      </c>
      <c r="C1943" s="44">
        <v>2010</v>
      </c>
      <c r="D1943" s="44" t="str">
        <f t="shared" si="435"/>
        <v>8X5X2/2010</v>
      </c>
      <c r="E1943" s="55">
        <v>361.41</v>
      </c>
      <c r="F1943" s="55">
        <v>7.88</v>
      </c>
      <c r="G1943" s="59">
        <f t="shared" si="430"/>
        <v>14.771600000000001</v>
      </c>
      <c r="H1943" s="59">
        <f t="shared" si="431"/>
        <v>31.685082000000001</v>
      </c>
      <c r="I1943" s="59">
        <f t="shared" si="432"/>
        <v>415.74668200000002</v>
      </c>
      <c r="J1943" s="59">
        <f t="shared" si="428"/>
        <v>474.87795477468279</v>
      </c>
      <c r="K1943" s="59">
        <f t="shared" si="433"/>
        <v>59.13127277468277</v>
      </c>
      <c r="L1943" s="60">
        <v>3.2500000000000001E-2</v>
      </c>
      <c r="M1943" s="59"/>
      <c r="N1943" s="59">
        <f>SUM(M$1892:M1943)</f>
        <v>0</v>
      </c>
      <c r="O1943" s="59">
        <f>SUM(K$1892:K1943)</f>
        <v>5223.0496263981613</v>
      </c>
      <c r="P1943" s="60">
        <v>0.16713367397395748</v>
      </c>
      <c r="Q1943" s="59">
        <f t="shared" si="436"/>
        <v>5223.0496263981613</v>
      </c>
      <c r="R1943" s="57">
        <f t="shared" si="434"/>
        <v>2.0850576923076924</v>
      </c>
      <c r="S1943" s="61">
        <f t="shared" si="438"/>
        <v>0</v>
      </c>
      <c r="T1943" s="43"/>
    </row>
    <row r="1944" spans="1:20" s="22" customFormat="1" x14ac:dyDescent="0.25">
      <c r="A1944" s="43" t="s">
        <v>28</v>
      </c>
      <c r="B1944" s="44">
        <v>1</v>
      </c>
      <c r="C1944" s="44">
        <v>2010</v>
      </c>
      <c r="D1944" s="44" t="str">
        <f t="shared" si="435"/>
        <v>8X5X1/2010</v>
      </c>
      <c r="E1944" s="55">
        <v>361.41</v>
      </c>
      <c r="F1944" s="55">
        <v>7.88</v>
      </c>
      <c r="G1944" s="59">
        <f t="shared" si="430"/>
        <v>14.771600000000001</v>
      </c>
      <c r="H1944" s="59">
        <f t="shared" si="431"/>
        <v>31.685082000000001</v>
      </c>
      <c r="I1944" s="59">
        <f t="shared" si="432"/>
        <v>415.74668200000002</v>
      </c>
      <c r="J1944" s="59">
        <f t="shared" si="428"/>
        <v>475.48152794132193</v>
      </c>
      <c r="K1944" s="59">
        <f t="shared" si="433"/>
        <v>59.734845941321908</v>
      </c>
      <c r="L1944" s="60">
        <v>3.2500000000000001E-2</v>
      </c>
      <c r="M1944" s="59"/>
      <c r="N1944" s="59">
        <f>SUM(M$1892:M1944)</f>
        <v>0</v>
      </c>
      <c r="O1944" s="59">
        <f>SUM(K$1892:K1944)</f>
        <v>5282.7844723394828</v>
      </c>
      <c r="P1944" s="60">
        <v>0.16861710895005769</v>
      </c>
      <c r="Q1944" s="59">
        <f t="shared" si="436"/>
        <v>5282.7844723394828</v>
      </c>
      <c r="R1944" s="57">
        <f t="shared" si="434"/>
        <v>2.0850576923076924</v>
      </c>
      <c r="S1944" s="61">
        <f t="shared" si="438"/>
        <v>0</v>
      </c>
      <c r="T1944" s="43"/>
    </row>
    <row r="1945" spans="1:20" s="22" customFormat="1" x14ac:dyDescent="0.25">
      <c r="A1945" s="43" t="s">
        <v>28</v>
      </c>
      <c r="B1945" s="44">
        <v>12</v>
      </c>
      <c r="C1945" s="44">
        <v>2009</v>
      </c>
      <c r="D1945" s="44" t="str">
        <f t="shared" si="435"/>
        <v>8X5X12/2009</v>
      </c>
      <c r="E1945" s="55">
        <v>361.41</v>
      </c>
      <c r="F1945" s="55">
        <v>7.88</v>
      </c>
      <c r="G1945" s="59">
        <f t="shared" si="430"/>
        <v>14.771600000000001</v>
      </c>
      <c r="H1945" s="59">
        <f t="shared" si="431"/>
        <v>31.685082000000001</v>
      </c>
      <c r="I1945" s="59">
        <f t="shared" si="432"/>
        <v>415.74668200000002</v>
      </c>
      <c r="J1945" s="59">
        <f t="shared" si="428"/>
        <v>475.48152794132193</v>
      </c>
      <c r="K1945" s="59">
        <f t="shared" si="433"/>
        <v>59.734845941321908</v>
      </c>
      <c r="L1945" s="60">
        <v>3.2500000000000001E-2</v>
      </c>
      <c r="M1945" s="59"/>
      <c r="N1945" s="59">
        <f>SUM(M$1892:M1945)</f>
        <v>0</v>
      </c>
      <c r="O1945" s="59">
        <f>SUM(K$1892:K1945)</f>
        <v>5342.5193182808043</v>
      </c>
      <c r="P1945" s="60">
        <v>0.16861710895005769</v>
      </c>
      <c r="Q1945" s="59">
        <f t="shared" si="436"/>
        <v>5342.5193182808043</v>
      </c>
      <c r="R1945" s="57">
        <f t="shared" si="434"/>
        <v>2.0850576923076924</v>
      </c>
      <c r="S1945" s="61">
        <f t="shared" si="438"/>
        <v>0</v>
      </c>
      <c r="T1945" s="43"/>
    </row>
    <row r="1946" spans="1:20" s="22" customFormat="1" x14ac:dyDescent="0.25">
      <c r="A1946" s="43" t="s">
        <v>28</v>
      </c>
      <c r="B1946" s="44">
        <v>11</v>
      </c>
      <c r="C1946" s="44">
        <v>2009</v>
      </c>
      <c r="D1946" s="44" t="str">
        <f t="shared" si="435"/>
        <v>8X5X11/2009</v>
      </c>
      <c r="E1946" s="55">
        <v>361.41</v>
      </c>
      <c r="F1946" s="55">
        <v>7.88</v>
      </c>
      <c r="G1946" s="59">
        <f t="shared" si="430"/>
        <v>14.771600000000001</v>
      </c>
      <c r="H1946" s="59">
        <f t="shared" si="431"/>
        <v>31.685082000000001</v>
      </c>
      <c r="I1946" s="59">
        <f t="shared" si="432"/>
        <v>415.74668200000002</v>
      </c>
      <c r="J1946" s="59">
        <f t="shared" si="428"/>
        <v>475.48152794132193</v>
      </c>
      <c r="K1946" s="59">
        <f t="shared" si="433"/>
        <v>59.734845941321908</v>
      </c>
      <c r="L1946" s="60">
        <v>3.2500000000000001E-2</v>
      </c>
      <c r="M1946" s="59"/>
      <c r="N1946" s="59">
        <f>SUM(M$1892:M1946)</f>
        <v>0</v>
      </c>
      <c r="O1946" s="59">
        <f>SUM(K$1892:K1946)</f>
        <v>5402.2541642221258</v>
      </c>
      <c r="P1946" s="60">
        <v>0.16861710895005769</v>
      </c>
      <c r="Q1946" s="59">
        <f t="shared" si="436"/>
        <v>5402.2541642221258</v>
      </c>
      <c r="R1946" s="57">
        <f t="shared" si="434"/>
        <v>2.0850576923076924</v>
      </c>
      <c r="S1946" s="61">
        <f t="shared" si="438"/>
        <v>0</v>
      </c>
      <c r="T1946" s="43"/>
    </row>
    <row r="1947" spans="1:20" s="22" customFormat="1" x14ac:dyDescent="0.25">
      <c r="A1947" s="43" t="s">
        <v>28</v>
      </c>
      <c r="B1947" s="44">
        <v>10</v>
      </c>
      <c r="C1947" s="44">
        <v>2009</v>
      </c>
      <c r="D1947" s="44" t="str">
        <f t="shared" si="435"/>
        <v>8X5X10/2009</v>
      </c>
      <c r="E1947" s="55">
        <v>361.41</v>
      </c>
      <c r="F1947" s="55">
        <v>7.88</v>
      </c>
      <c r="G1947" s="59">
        <f t="shared" si="430"/>
        <v>14.771600000000001</v>
      </c>
      <c r="H1947" s="59">
        <f t="shared" si="431"/>
        <v>31.685082000000001</v>
      </c>
      <c r="I1947" s="59">
        <f t="shared" si="432"/>
        <v>415.74668200000002</v>
      </c>
      <c r="J1947" s="59">
        <f t="shared" si="428"/>
        <v>469.71405101565853</v>
      </c>
      <c r="K1947" s="59">
        <f t="shared" si="433"/>
        <v>53.967369015658505</v>
      </c>
      <c r="L1947" s="60">
        <v>3.2500000000000001E-2</v>
      </c>
      <c r="M1947" s="59"/>
      <c r="N1947" s="59">
        <f>SUM(M$1892:M1947)</f>
        <v>0</v>
      </c>
      <c r="O1947" s="59">
        <f>SUM(K$1892:K1947)</f>
        <v>5456.2215332377846</v>
      </c>
      <c r="P1947" s="60">
        <v>0.15444206362287785</v>
      </c>
      <c r="Q1947" s="59">
        <f t="shared" si="436"/>
        <v>5456.2215332377846</v>
      </c>
      <c r="R1947" s="57">
        <f t="shared" si="434"/>
        <v>2.0850576923076924</v>
      </c>
      <c r="S1947" s="61"/>
      <c r="T1947" s="43"/>
    </row>
    <row r="1948" spans="1:20" s="22" customFormat="1" x14ac:dyDescent="0.25">
      <c r="A1948" s="43" t="s">
        <v>28</v>
      </c>
      <c r="B1948" s="44">
        <v>9</v>
      </c>
      <c r="C1948" s="44">
        <v>2009</v>
      </c>
      <c r="D1948" s="44" t="str">
        <f t="shared" si="435"/>
        <v>8X5X9/2009</v>
      </c>
      <c r="E1948" s="55">
        <v>361.41</v>
      </c>
      <c r="F1948" s="55">
        <v>7.88</v>
      </c>
      <c r="G1948" s="59">
        <f t="shared" si="430"/>
        <v>14.771600000000001</v>
      </c>
      <c r="H1948" s="59">
        <f t="shared" si="431"/>
        <v>31.685082000000001</v>
      </c>
      <c r="I1948" s="59">
        <f t="shared" si="432"/>
        <v>415.74668200000002</v>
      </c>
      <c r="J1948" s="59">
        <f t="shared" si="428"/>
        <v>470.31762418229766</v>
      </c>
      <c r="K1948" s="59">
        <f t="shared" si="433"/>
        <v>54.570942182297642</v>
      </c>
      <c r="L1948" s="60">
        <v>3.2500000000000001E-2</v>
      </c>
      <c r="M1948" s="59"/>
      <c r="N1948" s="59">
        <f>SUM(M$1892:M1948)</f>
        <v>0</v>
      </c>
      <c r="O1948" s="59">
        <f>SUM(K$1892:K1948)</f>
        <v>5510.7924754200822</v>
      </c>
      <c r="P1948" s="60">
        <v>0.15592549859897809</v>
      </c>
      <c r="Q1948" s="59">
        <f t="shared" si="436"/>
        <v>5510.7924754200822</v>
      </c>
      <c r="R1948" s="57">
        <f t="shared" si="434"/>
        <v>2.0850576923076924</v>
      </c>
      <c r="S1948" s="61">
        <f>R1948/R1949-1</f>
        <v>0</v>
      </c>
      <c r="T1948" s="43"/>
    </row>
    <row r="1949" spans="1:20" s="22" customFormat="1" x14ac:dyDescent="0.25">
      <c r="A1949" s="43" t="s">
        <v>28</v>
      </c>
      <c r="B1949" s="44">
        <v>8</v>
      </c>
      <c r="C1949" s="44">
        <v>2009</v>
      </c>
      <c r="D1949" s="44" t="str">
        <f t="shared" si="435"/>
        <v>8X5X8/2009</v>
      </c>
      <c r="E1949" s="55">
        <v>361.41</v>
      </c>
      <c r="F1949" s="55">
        <v>7.88</v>
      </c>
      <c r="G1949" s="59">
        <f t="shared" si="430"/>
        <v>14.771600000000001</v>
      </c>
      <c r="H1949" s="59">
        <f t="shared" si="431"/>
        <v>31.685082000000001</v>
      </c>
      <c r="I1949" s="59">
        <f t="shared" si="432"/>
        <v>415.74668200000002</v>
      </c>
      <c r="J1949" s="59">
        <f t="shared" si="428"/>
        <v>468.70809573792656</v>
      </c>
      <c r="K1949" s="59">
        <f t="shared" si="433"/>
        <v>52.961413737926534</v>
      </c>
      <c r="L1949" s="60">
        <v>3.2500000000000001E-2</v>
      </c>
      <c r="M1949" s="59"/>
      <c r="N1949" s="59">
        <f>SUM(M$1892:M1949)</f>
        <v>0</v>
      </c>
      <c r="O1949" s="59">
        <f>SUM(K$1892:K1949)</f>
        <v>5563.7538891580089</v>
      </c>
      <c r="P1949" s="60">
        <v>0.15196967199604419</v>
      </c>
      <c r="Q1949" s="59">
        <f t="shared" si="436"/>
        <v>5563.7538891580089</v>
      </c>
      <c r="R1949" s="57">
        <f t="shared" si="434"/>
        <v>2.0850576923076924</v>
      </c>
      <c r="S1949" s="61">
        <f t="shared" ref="S1949:S1956" si="439">R1949/R1950-1</f>
        <v>0</v>
      </c>
      <c r="T1949" s="43"/>
    </row>
    <row r="1950" spans="1:20" s="22" customFormat="1" x14ac:dyDescent="0.25">
      <c r="A1950" s="43" t="s">
        <v>28</v>
      </c>
      <c r="B1950" s="44">
        <v>7</v>
      </c>
      <c r="C1950" s="44">
        <v>2009</v>
      </c>
      <c r="D1950" s="44" t="str">
        <f t="shared" si="435"/>
        <v>8X5X7/2009</v>
      </c>
      <c r="E1950" s="55">
        <v>361.41</v>
      </c>
      <c r="F1950" s="55">
        <v>7.88</v>
      </c>
      <c r="G1950" s="59">
        <f t="shared" si="430"/>
        <v>14.771600000000001</v>
      </c>
      <c r="H1950" s="59">
        <f t="shared" si="431"/>
        <v>31.685082000000001</v>
      </c>
      <c r="I1950" s="59">
        <f t="shared" si="432"/>
        <v>415.74668200000002</v>
      </c>
      <c r="J1950" s="59">
        <f t="shared" si="428"/>
        <v>469.11047784901933</v>
      </c>
      <c r="K1950" s="59">
        <f t="shared" si="433"/>
        <v>53.363795849019311</v>
      </c>
      <c r="L1950" s="60">
        <v>3.2500000000000001E-2</v>
      </c>
      <c r="M1950" s="59"/>
      <c r="N1950" s="59">
        <f>SUM(M$1892:M1950)</f>
        <v>0</v>
      </c>
      <c r="O1950" s="59">
        <f>SUM(K$1892:K1950)</f>
        <v>5617.1176850070278</v>
      </c>
      <c r="P1950" s="60">
        <v>0.15295862864677764</v>
      </c>
      <c r="Q1950" s="59">
        <f t="shared" si="436"/>
        <v>5617.1176850070278</v>
      </c>
      <c r="R1950" s="57">
        <f t="shared" si="434"/>
        <v>2.0850576923076924</v>
      </c>
      <c r="S1950" s="61">
        <f t="shared" si="439"/>
        <v>0</v>
      </c>
      <c r="T1950" s="43"/>
    </row>
    <row r="1951" spans="1:20" s="22" customFormat="1" x14ac:dyDescent="0.25">
      <c r="A1951" s="43" t="s">
        <v>28</v>
      </c>
      <c r="B1951" s="44">
        <v>6</v>
      </c>
      <c r="C1951" s="44">
        <v>2009</v>
      </c>
      <c r="D1951" s="44" t="str">
        <f t="shared" si="435"/>
        <v>8X5X6/2009</v>
      </c>
      <c r="E1951" s="55">
        <v>361.41</v>
      </c>
      <c r="F1951" s="55">
        <v>7.88</v>
      </c>
      <c r="G1951" s="59">
        <f t="shared" si="430"/>
        <v>14.771600000000001</v>
      </c>
      <c r="H1951" s="59">
        <f t="shared" si="431"/>
        <v>31.685082000000001</v>
      </c>
      <c r="I1951" s="59">
        <f t="shared" si="432"/>
        <v>415.74668200000002</v>
      </c>
      <c r="J1951" s="59">
        <f t="shared" si="428"/>
        <v>451.20447390538988</v>
      </c>
      <c r="K1951" s="59">
        <f t="shared" si="433"/>
        <v>35.457791905389854</v>
      </c>
      <c r="L1951" s="60">
        <v>3.2500000000000001E-2</v>
      </c>
      <c r="M1951" s="59"/>
      <c r="N1951" s="59">
        <f>SUM(M$1892:M1951)</f>
        <v>0</v>
      </c>
      <c r="O1951" s="59">
        <f>SUM(K$1892:K1951)</f>
        <v>5652.5754769124178</v>
      </c>
      <c r="P1951" s="60">
        <v>0.10895005768913796</v>
      </c>
      <c r="Q1951" s="59">
        <f t="shared" si="436"/>
        <v>5652.5754769124178</v>
      </c>
      <c r="R1951" s="57">
        <f t="shared" si="434"/>
        <v>2.0850576923076924</v>
      </c>
      <c r="S1951" s="61">
        <f t="shared" si="439"/>
        <v>0</v>
      </c>
      <c r="T1951" s="43"/>
    </row>
    <row r="1952" spans="1:20" s="22" customFormat="1" x14ac:dyDescent="0.25">
      <c r="A1952" s="43" t="s">
        <v>28</v>
      </c>
      <c r="B1952" s="44">
        <v>5</v>
      </c>
      <c r="C1952" s="44">
        <v>2009</v>
      </c>
      <c r="D1952" s="44" t="str">
        <f t="shared" si="435"/>
        <v>8X5X5/2009</v>
      </c>
      <c r="E1952" s="55">
        <v>361.41</v>
      </c>
      <c r="F1952" s="55">
        <v>7.88</v>
      </c>
      <c r="G1952" s="59">
        <f t="shared" si="430"/>
        <v>14.771600000000001</v>
      </c>
      <c r="H1952" s="59">
        <f t="shared" si="431"/>
        <v>31.685082000000001</v>
      </c>
      <c r="I1952" s="59">
        <f t="shared" si="432"/>
        <v>415.74668200000002</v>
      </c>
      <c r="J1952" s="59">
        <f t="shared" si="428"/>
        <v>450.39970968320426</v>
      </c>
      <c r="K1952" s="59">
        <f t="shared" si="433"/>
        <v>34.653027683204243</v>
      </c>
      <c r="L1952" s="60">
        <v>3.2500000000000001E-2</v>
      </c>
      <c r="M1952" s="59"/>
      <c r="N1952" s="59">
        <f>SUM(M$1892:M1952)</f>
        <v>0</v>
      </c>
      <c r="O1952" s="59">
        <f>SUM(K$1892:K1952)</f>
        <v>5687.2285045956223</v>
      </c>
      <c r="P1952" s="60">
        <v>0.10697214438767101</v>
      </c>
      <c r="Q1952" s="59">
        <f t="shared" si="436"/>
        <v>5687.2285045956223</v>
      </c>
      <c r="R1952" s="57">
        <f t="shared" si="434"/>
        <v>2.0850576923076924</v>
      </c>
      <c r="S1952" s="61">
        <f t="shared" si="439"/>
        <v>0</v>
      </c>
      <c r="T1952" s="43"/>
    </row>
    <row r="1953" spans="1:20" s="22" customFormat="1" x14ac:dyDescent="0.25">
      <c r="A1953" s="43" t="s">
        <v>28</v>
      </c>
      <c r="B1953" s="44">
        <v>4</v>
      </c>
      <c r="C1953" s="44">
        <v>2009</v>
      </c>
      <c r="D1953" s="44" t="str">
        <f t="shared" si="435"/>
        <v>8X5X4/2009</v>
      </c>
      <c r="E1953" s="55">
        <v>361.41</v>
      </c>
      <c r="F1953" s="55">
        <v>7.88</v>
      </c>
      <c r="G1953" s="59">
        <f t="shared" si="430"/>
        <v>14.771600000000001</v>
      </c>
      <c r="H1953" s="59">
        <f t="shared" si="431"/>
        <v>31.685082000000001</v>
      </c>
      <c r="I1953" s="59">
        <f t="shared" si="432"/>
        <v>415.74668200000002</v>
      </c>
      <c r="J1953" s="59">
        <f t="shared" si="428"/>
        <v>447.18065279446193</v>
      </c>
      <c r="K1953" s="59">
        <f t="shared" si="433"/>
        <v>31.433970794461914</v>
      </c>
      <c r="L1953" s="60">
        <v>3.2500000000000001E-2</v>
      </c>
      <c r="M1953" s="59"/>
      <c r="N1953" s="59">
        <f>SUM(M$1892:M1953)</f>
        <v>0</v>
      </c>
      <c r="O1953" s="59">
        <f>SUM(K$1892:K1953)</f>
        <v>5718.6624753900842</v>
      </c>
      <c r="P1953" s="60">
        <v>9.9060491181803198E-2</v>
      </c>
      <c r="Q1953" s="59">
        <f t="shared" si="436"/>
        <v>5718.6624753900842</v>
      </c>
      <c r="R1953" s="57">
        <f t="shared" si="434"/>
        <v>2.0850576923076924</v>
      </c>
      <c r="S1953" s="61">
        <f t="shared" si="439"/>
        <v>0</v>
      </c>
      <c r="T1953" s="43"/>
    </row>
    <row r="1954" spans="1:20" s="22" customFormat="1" x14ac:dyDescent="0.25">
      <c r="A1954" s="43" t="s">
        <v>28</v>
      </c>
      <c r="B1954" s="44">
        <v>3</v>
      </c>
      <c r="C1954" s="44">
        <v>2009</v>
      </c>
      <c r="D1954" s="44" t="str">
        <f t="shared" si="435"/>
        <v>8X5X3/2009</v>
      </c>
      <c r="E1954" s="55">
        <v>361.41</v>
      </c>
      <c r="F1954" s="55">
        <v>7.88</v>
      </c>
      <c r="G1954" s="59">
        <f t="shared" si="430"/>
        <v>14.771600000000001</v>
      </c>
      <c r="H1954" s="59">
        <f t="shared" si="431"/>
        <v>31.685082000000001</v>
      </c>
      <c r="I1954" s="59">
        <f t="shared" si="432"/>
        <v>415.74668200000002</v>
      </c>
      <c r="J1954" s="59">
        <f t="shared" si="428"/>
        <v>449.99732757211149</v>
      </c>
      <c r="K1954" s="59">
        <f t="shared" si="433"/>
        <v>34.250645572111466</v>
      </c>
      <c r="L1954" s="60">
        <v>3.2500000000000001E-2</v>
      </c>
      <c r="M1954" s="59"/>
      <c r="N1954" s="59">
        <f>SUM(M$1892:M1954)</f>
        <v>0</v>
      </c>
      <c r="O1954" s="59">
        <f>SUM(K$1892:K1954)</f>
        <v>5752.9131209621955</v>
      </c>
      <c r="P1954" s="60">
        <v>0.10598318773693752</v>
      </c>
      <c r="Q1954" s="59">
        <f t="shared" si="436"/>
        <v>5752.9131209621955</v>
      </c>
      <c r="R1954" s="57">
        <f t="shared" si="434"/>
        <v>2.0850576923076924</v>
      </c>
      <c r="S1954" s="61">
        <f t="shared" si="439"/>
        <v>0</v>
      </c>
      <c r="T1954" s="43"/>
    </row>
    <row r="1955" spans="1:20" s="22" customFormat="1" x14ac:dyDescent="0.25">
      <c r="A1955" s="43" t="s">
        <v>28</v>
      </c>
      <c r="B1955" s="44">
        <v>2</v>
      </c>
      <c r="C1955" s="44">
        <v>2009</v>
      </c>
      <c r="D1955" s="44" t="str">
        <f t="shared" si="435"/>
        <v>8X5X2/2009</v>
      </c>
      <c r="E1955" s="55">
        <v>361.41</v>
      </c>
      <c r="F1955" s="55">
        <v>7.88</v>
      </c>
      <c r="G1955" s="59">
        <f t="shared" si="430"/>
        <v>14.771600000000001</v>
      </c>
      <c r="H1955" s="59">
        <f t="shared" si="431"/>
        <v>31.685082000000001</v>
      </c>
      <c r="I1955" s="59">
        <f t="shared" si="432"/>
        <v>415.74668200000002</v>
      </c>
      <c r="J1955" s="59">
        <f t="shared" si="428"/>
        <v>451.20447390538988</v>
      </c>
      <c r="K1955" s="59">
        <f t="shared" si="433"/>
        <v>35.457791905389854</v>
      </c>
      <c r="L1955" s="60">
        <v>3.2500000000000001E-2</v>
      </c>
      <c r="M1955" s="59"/>
      <c r="N1955" s="59">
        <f>SUM(M$1892:M1955)</f>
        <v>0</v>
      </c>
      <c r="O1955" s="59">
        <f>SUM(K$1892:K1955)</f>
        <v>5788.3709128675855</v>
      </c>
      <c r="P1955" s="60">
        <v>0.10895005768913796</v>
      </c>
      <c r="Q1955" s="59">
        <f t="shared" si="436"/>
        <v>5788.3709128675855</v>
      </c>
      <c r="R1955" s="57">
        <f t="shared" si="434"/>
        <v>2.0850576923076924</v>
      </c>
      <c r="S1955" s="61">
        <f t="shared" si="439"/>
        <v>0</v>
      </c>
      <c r="T1955" s="43"/>
    </row>
    <row r="1956" spans="1:20" s="22" customFormat="1" x14ac:dyDescent="0.25">
      <c r="A1956" s="43" t="s">
        <v>28</v>
      </c>
      <c r="B1956" s="44">
        <v>1</v>
      </c>
      <c r="C1956" s="44">
        <v>2009</v>
      </c>
      <c r="D1956" s="44" t="str">
        <f t="shared" si="435"/>
        <v>8X5X1/2009</v>
      </c>
      <c r="E1956" s="55">
        <v>361.41</v>
      </c>
      <c r="F1956" s="55">
        <v>7.88</v>
      </c>
      <c r="G1956" s="59">
        <f t="shared" si="430"/>
        <v>14.771600000000001</v>
      </c>
      <c r="H1956" s="59">
        <f t="shared" si="431"/>
        <v>31.685082000000001</v>
      </c>
      <c r="I1956" s="59">
        <f t="shared" si="432"/>
        <v>415.74668200000002</v>
      </c>
      <c r="J1956" s="59">
        <f t="shared" si="428"/>
        <v>458.11203347914955</v>
      </c>
      <c r="K1956" s="59">
        <f t="shared" si="433"/>
        <v>42.365351479149524</v>
      </c>
      <c r="L1956" s="60">
        <v>3.2500000000000001E-2</v>
      </c>
      <c r="M1956" s="59"/>
      <c r="N1956" s="59">
        <f>SUM(M$1892:M1956)</f>
        <v>0</v>
      </c>
      <c r="O1956" s="59">
        <f>SUM(K$1892:K1956)</f>
        <v>5830.736264346735</v>
      </c>
      <c r="P1956" s="60">
        <v>0.12592714686006262</v>
      </c>
      <c r="Q1956" s="59">
        <f t="shared" si="436"/>
        <v>5830.736264346735</v>
      </c>
      <c r="R1956" s="57">
        <f t="shared" si="434"/>
        <v>2.0850576923076924</v>
      </c>
      <c r="S1956" s="61">
        <f t="shared" si="439"/>
        <v>0</v>
      </c>
      <c r="T1956" s="43"/>
    </row>
    <row r="1957" spans="1:20" s="22" customFormat="1" x14ac:dyDescent="0.25">
      <c r="A1957" s="43" t="s">
        <v>28</v>
      </c>
      <c r="B1957" s="44">
        <v>12</v>
      </c>
      <c r="C1957" s="44">
        <v>2008</v>
      </c>
      <c r="D1957" s="44" t="str">
        <f t="shared" si="435"/>
        <v>8X5X12/2008</v>
      </c>
      <c r="E1957" s="55">
        <v>361.41</v>
      </c>
      <c r="F1957" s="55">
        <v>7.88</v>
      </c>
      <c r="G1957" s="59">
        <f t="shared" si="430"/>
        <v>14.771600000000001</v>
      </c>
      <c r="H1957" s="59">
        <f t="shared" si="431"/>
        <v>31.685082000000001</v>
      </c>
      <c r="I1957" s="59">
        <f t="shared" si="432"/>
        <v>415.74668200000002</v>
      </c>
      <c r="J1957" s="59">
        <f t="shared" si="428"/>
        <v>468.30571362683372</v>
      </c>
      <c r="K1957" s="59">
        <f t="shared" si="433"/>
        <v>52.559031626833701</v>
      </c>
      <c r="L1957" s="60">
        <v>3.61E-2</v>
      </c>
      <c r="M1957" s="59"/>
      <c r="N1957" s="59">
        <f>SUM(M$1892:M1957)</f>
        <v>0</v>
      </c>
      <c r="O1957" s="59">
        <f>SUM(K$1892:K1957)</f>
        <v>5883.2952959735685</v>
      </c>
      <c r="P1957" s="60">
        <v>0.15098071534531068</v>
      </c>
      <c r="Q1957" s="59">
        <f t="shared" si="436"/>
        <v>5883.2952959735685</v>
      </c>
      <c r="R1957" s="57">
        <f t="shared" si="434"/>
        <v>2.0850576923076924</v>
      </c>
      <c r="S1957" s="61"/>
      <c r="T1957" s="43"/>
    </row>
    <row r="1958" spans="1:20" s="22" customFormat="1" x14ac:dyDescent="0.25">
      <c r="A1958" s="43" t="s">
        <v>28</v>
      </c>
      <c r="B1958" s="44">
        <v>11</v>
      </c>
      <c r="C1958" s="44">
        <v>2008</v>
      </c>
      <c r="D1958" s="44" t="str">
        <f t="shared" si="435"/>
        <v>8X5X11/2008</v>
      </c>
      <c r="E1958" s="55">
        <v>361.41</v>
      </c>
      <c r="F1958" s="55">
        <v>7.88</v>
      </c>
      <c r="G1958" s="59">
        <f t="shared" si="430"/>
        <v>14.771600000000001</v>
      </c>
      <c r="H1958" s="59">
        <f t="shared" si="431"/>
        <v>31.685082000000001</v>
      </c>
      <c r="I1958" s="59">
        <f t="shared" si="432"/>
        <v>415.74668200000002</v>
      </c>
      <c r="J1958" s="59">
        <f t="shared" si="428"/>
        <v>486.21171757046324</v>
      </c>
      <c r="K1958" s="59">
        <f t="shared" si="433"/>
        <v>70.465035570463215</v>
      </c>
      <c r="L1958" s="60">
        <v>0.04</v>
      </c>
      <c r="M1958" s="59"/>
      <c r="N1958" s="59">
        <f>SUM(M$1892:M1958)</f>
        <v>0</v>
      </c>
      <c r="O1958" s="59">
        <f>SUM(K$1892:K1958)</f>
        <v>5953.7603315440319</v>
      </c>
      <c r="P1958" s="60">
        <v>0.19498928630295037</v>
      </c>
      <c r="Q1958" s="59">
        <f t="shared" si="436"/>
        <v>5953.7603315440319</v>
      </c>
      <c r="R1958" s="57">
        <f t="shared" si="434"/>
        <v>2.0850576923076924</v>
      </c>
      <c r="S1958" s="61">
        <f>R1958/R1959-1</f>
        <v>0</v>
      </c>
      <c r="T1958" s="43"/>
    </row>
    <row r="1959" spans="1:20" s="22" customFormat="1" x14ac:dyDescent="0.25">
      <c r="A1959" s="43" t="s">
        <v>28</v>
      </c>
      <c r="B1959" s="44">
        <v>10</v>
      </c>
      <c r="C1959" s="44">
        <v>2008</v>
      </c>
      <c r="D1959" s="44" t="str">
        <f t="shared" si="435"/>
        <v>8X5X10/2008</v>
      </c>
      <c r="E1959" s="55">
        <v>361.41</v>
      </c>
      <c r="F1959" s="55">
        <v>7.88</v>
      </c>
      <c r="G1959" s="59">
        <f t="shared" si="430"/>
        <v>14.771600000000001</v>
      </c>
      <c r="H1959" s="59">
        <f t="shared" si="431"/>
        <v>31.685082000000001</v>
      </c>
      <c r="I1959" s="59">
        <f t="shared" si="432"/>
        <v>415.74668200000002</v>
      </c>
      <c r="J1959" s="59">
        <f t="shared" si="428"/>
        <v>491.50974869985174</v>
      </c>
      <c r="K1959" s="59">
        <f t="shared" si="433"/>
        <v>75.76306669985172</v>
      </c>
      <c r="L1959" s="60">
        <v>4.5599999999999995E-2</v>
      </c>
      <c r="M1959" s="59"/>
      <c r="N1959" s="59">
        <f>SUM(M$1892:M1959)</f>
        <v>0</v>
      </c>
      <c r="O1959" s="59">
        <f>SUM(K$1892:K1959)</f>
        <v>6029.523398243884</v>
      </c>
      <c r="P1959" s="60">
        <v>0.20801054887094114</v>
      </c>
      <c r="Q1959" s="59">
        <f t="shared" si="436"/>
        <v>6029.523398243884</v>
      </c>
      <c r="R1959" s="57">
        <f t="shared" si="434"/>
        <v>2.0850576923076924</v>
      </c>
      <c r="S1959" s="61">
        <f t="shared" ref="S1959:S1966" si="440">R1959/R1960-1</f>
        <v>0</v>
      </c>
      <c r="T1959" s="43"/>
    </row>
    <row r="1960" spans="1:20" s="22" customFormat="1" x14ac:dyDescent="0.25">
      <c r="A1960" s="43" t="s">
        <v>28</v>
      </c>
      <c r="B1960" s="44">
        <v>9</v>
      </c>
      <c r="C1960" s="44">
        <v>2008</v>
      </c>
      <c r="D1960" s="44" t="str">
        <f t="shared" si="435"/>
        <v>8X5X9/2008</v>
      </c>
      <c r="E1960" s="55">
        <v>361.41</v>
      </c>
      <c r="F1960" s="55">
        <v>7.88</v>
      </c>
      <c r="G1960" s="59">
        <f t="shared" si="430"/>
        <v>14.771600000000001</v>
      </c>
      <c r="H1960" s="59">
        <f t="shared" si="431"/>
        <v>31.685082000000001</v>
      </c>
      <c r="I1960" s="59">
        <f t="shared" si="432"/>
        <v>415.74668200000002</v>
      </c>
      <c r="J1960" s="59">
        <f t="shared" si="428"/>
        <v>495.6006334959618</v>
      </c>
      <c r="K1960" s="59">
        <f t="shared" si="433"/>
        <v>79.85395149596178</v>
      </c>
      <c r="L1960" s="60">
        <v>0.05</v>
      </c>
      <c r="M1960" s="59"/>
      <c r="N1960" s="59">
        <f>SUM(M$1892:M1960)</f>
        <v>0</v>
      </c>
      <c r="O1960" s="59">
        <f>SUM(K$1892:K1960)</f>
        <v>6109.3773497398461</v>
      </c>
      <c r="P1960" s="60">
        <v>0.2180649414867315</v>
      </c>
      <c r="Q1960" s="59">
        <f t="shared" si="436"/>
        <v>6109.3773497398461</v>
      </c>
      <c r="R1960" s="57">
        <f t="shared" si="434"/>
        <v>2.0850576923076924</v>
      </c>
      <c r="S1960" s="61">
        <f t="shared" si="440"/>
        <v>0</v>
      </c>
      <c r="T1960" s="43"/>
    </row>
    <row r="1961" spans="1:20" s="22" customFormat="1" x14ac:dyDescent="0.25">
      <c r="A1961" s="43" t="s">
        <v>28</v>
      </c>
      <c r="B1961" s="44">
        <v>8</v>
      </c>
      <c r="C1961" s="44">
        <v>2008</v>
      </c>
      <c r="D1961" s="44" t="str">
        <f t="shared" si="435"/>
        <v>8X5X8/2008</v>
      </c>
      <c r="E1961" s="55">
        <v>361.41</v>
      </c>
      <c r="F1961" s="55">
        <v>7.88</v>
      </c>
      <c r="G1961" s="59">
        <f t="shared" si="430"/>
        <v>14.771600000000001</v>
      </c>
      <c r="H1961" s="59">
        <f t="shared" si="431"/>
        <v>31.685082000000001</v>
      </c>
      <c r="I1961" s="59">
        <f t="shared" si="432"/>
        <v>415.74668200000002</v>
      </c>
      <c r="J1961" s="59">
        <f t="shared" si="428"/>
        <v>502.10581095862869</v>
      </c>
      <c r="K1961" s="59">
        <f t="shared" si="433"/>
        <v>86.359128958628673</v>
      </c>
      <c r="L1961" s="60">
        <v>0.05</v>
      </c>
      <c r="M1961" s="59"/>
      <c r="N1961" s="59">
        <f>SUM(M$1892:M1961)</f>
        <v>0</v>
      </c>
      <c r="O1961" s="59">
        <f>SUM(K$1892:K1961)</f>
        <v>6195.7364786984745</v>
      </c>
      <c r="P1961" s="60">
        <v>0.23405307400692268</v>
      </c>
      <c r="Q1961" s="59">
        <f t="shared" si="436"/>
        <v>6195.7364786984745</v>
      </c>
      <c r="R1961" s="57">
        <f t="shared" si="434"/>
        <v>2.0850576923076924</v>
      </c>
      <c r="S1961" s="61">
        <f t="shared" si="440"/>
        <v>0</v>
      </c>
      <c r="T1961" s="43"/>
    </row>
    <row r="1962" spans="1:20" s="22" customFormat="1" x14ac:dyDescent="0.25">
      <c r="A1962" s="43" t="s">
        <v>28</v>
      </c>
      <c r="B1962" s="44">
        <v>7</v>
      </c>
      <c r="C1962" s="44">
        <v>2008</v>
      </c>
      <c r="D1962" s="44" t="str">
        <f t="shared" si="435"/>
        <v>8X5X7/2008</v>
      </c>
      <c r="E1962" s="55">
        <v>361.41</v>
      </c>
      <c r="F1962" s="55">
        <v>7.88</v>
      </c>
      <c r="G1962" s="59">
        <f t="shared" si="430"/>
        <v>14.771600000000001</v>
      </c>
      <c r="H1962" s="59">
        <f t="shared" si="431"/>
        <v>31.685082000000001</v>
      </c>
      <c r="I1962" s="59">
        <f t="shared" si="432"/>
        <v>415.74668200000002</v>
      </c>
      <c r="J1962" s="59">
        <f t="shared" si="428"/>
        <v>500.42921882907541</v>
      </c>
      <c r="K1962" s="59">
        <f t="shared" si="433"/>
        <v>84.682536829075389</v>
      </c>
      <c r="L1962" s="60">
        <v>0.05</v>
      </c>
      <c r="M1962" s="59"/>
      <c r="N1962" s="59">
        <f>SUM(M$1892:M1962)</f>
        <v>0</v>
      </c>
      <c r="O1962" s="59">
        <f>SUM(K$1892:K1962)</f>
        <v>6280.4190155275501</v>
      </c>
      <c r="P1962" s="60">
        <v>0.22993242129553321</v>
      </c>
      <c r="Q1962" s="59">
        <f t="shared" si="436"/>
        <v>6280.4190155275501</v>
      </c>
      <c r="R1962" s="57">
        <f t="shared" si="434"/>
        <v>2.0850576923076924</v>
      </c>
      <c r="S1962" s="61">
        <f t="shared" si="440"/>
        <v>0</v>
      </c>
      <c r="T1962" s="43"/>
    </row>
    <row r="1963" spans="1:20" s="22" customFormat="1" x14ac:dyDescent="0.25">
      <c r="A1963" s="43" t="s">
        <v>28</v>
      </c>
      <c r="B1963" s="44">
        <v>6</v>
      </c>
      <c r="C1963" s="44">
        <v>2008</v>
      </c>
      <c r="D1963" s="44" t="str">
        <f t="shared" si="435"/>
        <v>8X5X6/2008</v>
      </c>
      <c r="E1963" s="55">
        <v>361.41</v>
      </c>
      <c r="F1963" s="55">
        <v>7.88</v>
      </c>
      <c r="G1963" s="59">
        <f t="shared" si="430"/>
        <v>14.771600000000001</v>
      </c>
      <c r="H1963" s="59">
        <f t="shared" si="431"/>
        <v>31.685082000000001</v>
      </c>
      <c r="I1963" s="59">
        <f t="shared" si="432"/>
        <v>415.74668200000002</v>
      </c>
      <c r="J1963" s="59">
        <f t="shared" si="428"/>
        <v>500.42921882907541</v>
      </c>
      <c r="K1963" s="59">
        <f t="shared" si="433"/>
        <v>84.682536829075389</v>
      </c>
      <c r="L1963" s="60">
        <v>0.05</v>
      </c>
      <c r="M1963" s="59"/>
      <c r="N1963" s="59">
        <f>SUM(M$1892:M1963)</f>
        <v>0</v>
      </c>
      <c r="O1963" s="59">
        <f>SUM(K$1892:K1963)</f>
        <v>6365.1015523566257</v>
      </c>
      <c r="P1963" s="60">
        <v>0.22993242129553321</v>
      </c>
      <c r="Q1963" s="59">
        <f t="shared" si="436"/>
        <v>6365.1015523566257</v>
      </c>
      <c r="R1963" s="57">
        <f t="shared" si="434"/>
        <v>2.0850576923076924</v>
      </c>
      <c r="S1963" s="61">
        <f t="shared" si="440"/>
        <v>0</v>
      </c>
      <c r="T1963" s="43"/>
    </row>
    <row r="1964" spans="1:20" s="22" customFormat="1" x14ac:dyDescent="0.25">
      <c r="A1964" s="43" t="s">
        <v>28</v>
      </c>
      <c r="B1964" s="44">
        <v>5</v>
      </c>
      <c r="C1964" s="44">
        <v>2008</v>
      </c>
      <c r="D1964" s="44" t="str">
        <f t="shared" si="435"/>
        <v>8X5X5/2008</v>
      </c>
      <c r="E1964" s="55">
        <v>361.41</v>
      </c>
      <c r="F1964" s="55">
        <v>7.88</v>
      </c>
      <c r="G1964" s="59">
        <f t="shared" si="430"/>
        <v>14.771600000000001</v>
      </c>
      <c r="H1964" s="59">
        <f t="shared" si="431"/>
        <v>31.685082000000001</v>
      </c>
      <c r="I1964" s="59">
        <f t="shared" si="432"/>
        <v>415.74668200000002</v>
      </c>
      <c r="J1964" s="59">
        <f t="shared" si="428"/>
        <v>485.8093354593704</v>
      </c>
      <c r="K1964" s="59">
        <f t="shared" si="433"/>
        <v>70.062653459370381</v>
      </c>
      <c r="L1964" s="60">
        <v>0.05</v>
      </c>
      <c r="M1964" s="59"/>
      <c r="N1964" s="59">
        <f>SUM(M$1892:M1964)</f>
        <v>0</v>
      </c>
      <c r="O1964" s="59">
        <f>SUM(K$1892:K1964)</f>
        <v>6435.164205815996</v>
      </c>
      <c r="P1964" s="60">
        <v>0.19400032965221689</v>
      </c>
      <c r="Q1964" s="59">
        <f t="shared" si="436"/>
        <v>6435.164205815996</v>
      </c>
      <c r="R1964" s="57">
        <f t="shared" si="434"/>
        <v>2.0850576923076924</v>
      </c>
      <c r="S1964" s="61">
        <f t="shared" si="440"/>
        <v>0</v>
      </c>
      <c r="T1964" s="43"/>
    </row>
    <row r="1965" spans="1:20" s="22" customFormat="1" x14ac:dyDescent="0.25">
      <c r="A1965" s="43" t="s">
        <v>28</v>
      </c>
      <c r="B1965" s="44">
        <v>4</v>
      </c>
      <c r="C1965" s="44">
        <v>2008</v>
      </c>
      <c r="D1965" s="44" t="str">
        <f t="shared" si="435"/>
        <v>8X5X4/2008</v>
      </c>
      <c r="E1965" s="55">
        <v>361.41</v>
      </c>
      <c r="F1965" s="55">
        <v>7.88</v>
      </c>
      <c r="G1965" s="59">
        <f t="shared" si="430"/>
        <v>14.771600000000001</v>
      </c>
      <c r="H1965" s="59">
        <f t="shared" si="431"/>
        <v>31.685082000000001</v>
      </c>
      <c r="I1965" s="59">
        <f t="shared" si="432"/>
        <v>415.74668200000002</v>
      </c>
      <c r="J1965" s="59">
        <f t="shared" si="428"/>
        <v>481.71845066326023</v>
      </c>
      <c r="K1965" s="59">
        <f t="shared" si="433"/>
        <v>65.971768663260207</v>
      </c>
      <c r="L1965" s="60">
        <v>5.2400000000000002E-2</v>
      </c>
      <c r="M1965" s="59"/>
      <c r="N1965" s="59">
        <f>SUM(M$1892:M1965)</f>
        <v>0</v>
      </c>
      <c r="O1965" s="59">
        <f>SUM(K$1892:K1965)</f>
        <v>6501.1359744792562</v>
      </c>
      <c r="P1965" s="60">
        <v>0.18394593703642656</v>
      </c>
      <c r="Q1965" s="59">
        <f t="shared" si="436"/>
        <v>6501.1359744792562</v>
      </c>
      <c r="R1965" s="57">
        <f t="shared" si="434"/>
        <v>2.0850576923076924</v>
      </c>
      <c r="S1965" s="61">
        <f t="shared" si="440"/>
        <v>0</v>
      </c>
      <c r="T1965" s="43"/>
    </row>
    <row r="1966" spans="1:20" s="22" customFormat="1" x14ac:dyDescent="0.25">
      <c r="A1966" s="43" t="s">
        <v>28</v>
      </c>
      <c r="B1966" s="44">
        <v>3</v>
      </c>
      <c r="C1966" s="44">
        <v>2008</v>
      </c>
      <c r="D1966" s="44" t="str">
        <f t="shared" si="435"/>
        <v>8X5X3/2008</v>
      </c>
      <c r="E1966" s="55">
        <v>361.41</v>
      </c>
      <c r="F1966" s="55">
        <v>7.88</v>
      </c>
      <c r="G1966" s="59">
        <f t="shared" si="430"/>
        <v>14.771600000000001</v>
      </c>
      <c r="H1966" s="59">
        <f t="shared" si="431"/>
        <v>31.685082000000001</v>
      </c>
      <c r="I1966" s="59">
        <f t="shared" si="432"/>
        <v>415.74668200000002</v>
      </c>
      <c r="J1966" s="59">
        <f t="shared" si="428"/>
        <v>471.18945208966551</v>
      </c>
      <c r="K1966" s="59">
        <f t="shared" si="433"/>
        <v>55.442770089665487</v>
      </c>
      <c r="L1966" s="60">
        <v>5.6600000000000004E-2</v>
      </c>
      <c r="M1966" s="59"/>
      <c r="N1966" s="59">
        <f>SUM(M$1892:M1966)</f>
        <v>0</v>
      </c>
      <c r="O1966" s="59">
        <f>SUM(K$1892:K1966)</f>
        <v>6556.578744568922</v>
      </c>
      <c r="P1966" s="60">
        <v>0.1580682380089006</v>
      </c>
      <c r="Q1966" s="59">
        <f t="shared" si="436"/>
        <v>6556.578744568922</v>
      </c>
      <c r="R1966" s="57">
        <f t="shared" si="434"/>
        <v>2.0850576923076924</v>
      </c>
      <c r="S1966" s="61">
        <f t="shared" si="440"/>
        <v>0</v>
      </c>
      <c r="T1966" s="43"/>
    </row>
    <row r="1967" spans="1:20" s="22" customFormat="1" x14ac:dyDescent="0.25">
      <c r="A1967" s="43" t="s">
        <v>28</v>
      </c>
      <c r="B1967" s="44">
        <v>2</v>
      </c>
      <c r="C1967" s="44">
        <v>2008</v>
      </c>
      <c r="D1967" s="44" t="str">
        <f t="shared" si="435"/>
        <v>8X5X2/2008</v>
      </c>
      <c r="E1967" s="55">
        <v>361.41</v>
      </c>
      <c r="F1967" s="55">
        <v>7.88</v>
      </c>
      <c r="G1967" s="59">
        <f t="shared" si="430"/>
        <v>14.771600000000001</v>
      </c>
      <c r="H1967" s="59">
        <f t="shared" si="431"/>
        <v>31.685082000000001</v>
      </c>
      <c r="I1967" s="59">
        <f t="shared" si="432"/>
        <v>415.74668200000002</v>
      </c>
      <c r="J1967" s="59">
        <f t="shared" si="428"/>
        <v>469.51285996011211</v>
      </c>
      <c r="K1967" s="59">
        <f t="shared" si="433"/>
        <v>53.766177960112088</v>
      </c>
      <c r="L1967" s="60">
        <v>0.06</v>
      </c>
      <c r="M1967" s="59"/>
      <c r="N1967" s="59">
        <f>SUM(M$1892:M1967)</f>
        <v>0</v>
      </c>
      <c r="O1967" s="59">
        <f>SUM(K$1892:K1967)</f>
        <v>6610.3449225290342</v>
      </c>
      <c r="P1967" s="60">
        <v>0.15394758529751112</v>
      </c>
      <c r="Q1967" s="59">
        <f t="shared" si="436"/>
        <v>6610.3449225290342</v>
      </c>
      <c r="R1967" s="57">
        <f t="shared" si="434"/>
        <v>2.0850576923076924</v>
      </c>
      <c r="S1967" s="61"/>
      <c r="T1967" s="43"/>
    </row>
    <row r="1968" spans="1:20" s="22" customFormat="1" x14ac:dyDescent="0.25">
      <c r="A1968" s="43" t="s">
        <v>28</v>
      </c>
      <c r="B1968" s="44">
        <v>1</v>
      </c>
      <c r="C1968" s="44">
        <v>2008</v>
      </c>
      <c r="D1968" s="44" t="str">
        <f t="shared" si="435"/>
        <v>8X5X1/2008</v>
      </c>
      <c r="E1968" s="55">
        <v>361.41</v>
      </c>
      <c r="F1968" s="55">
        <v>7.88</v>
      </c>
      <c r="G1968" s="59">
        <f t="shared" si="430"/>
        <v>14.771600000000001</v>
      </c>
      <c r="H1968" s="59">
        <f t="shared" si="431"/>
        <v>31.685082000000001</v>
      </c>
      <c r="I1968" s="59">
        <f t="shared" si="432"/>
        <v>415.74668200000002</v>
      </c>
      <c r="J1968" s="59">
        <f t="shared" si="428"/>
        <v>455.36242238668206</v>
      </c>
      <c r="K1968" s="59">
        <f t="shared" si="433"/>
        <v>39.615740386682035</v>
      </c>
      <c r="L1968" s="60">
        <v>6.9800000000000001E-2</v>
      </c>
      <c r="M1968" s="59"/>
      <c r="N1968" s="59">
        <f>SUM(M$1892:M1968)</f>
        <v>0</v>
      </c>
      <c r="O1968" s="59">
        <f>SUM(K$1892:K1968)</f>
        <v>6649.9606629157161</v>
      </c>
      <c r="P1968" s="60">
        <v>0.11916927641338389</v>
      </c>
      <c r="Q1968" s="59">
        <f t="shared" si="436"/>
        <v>6649.9606629157161</v>
      </c>
      <c r="R1968" s="57">
        <f t="shared" si="434"/>
        <v>2.0850576923076924</v>
      </c>
      <c r="S1968" s="61">
        <f>R1968/R1969-1</f>
        <v>0</v>
      </c>
      <c r="T1968" s="43"/>
    </row>
    <row r="1969" spans="1:20" s="22" customFormat="1" x14ac:dyDescent="0.25">
      <c r="A1969" s="43" t="s">
        <v>28</v>
      </c>
      <c r="B1969" s="44">
        <v>12</v>
      </c>
      <c r="C1969" s="44">
        <v>2007</v>
      </c>
      <c r="D1969" s="44" t="str">
        <f t="shared" si="435"/>
        <v>8X5X12/2007</v>
      </c>
      <c r="E1969" s="55">
        <v>361.41</v>
      </c>
      <c r="F1969" s="55">
        <v>7.88</v>
      </c>
      <c r="G1969" s="59">
        <f t="shared" si="430"/>
        <v>14.771600000000001</v>
      </c>
      <c r="H1969" s="59">
        <f t="shared" si="431"/>
        <v>31.685082000000001</v>
      </c>
      <c r="I1969" s="59">
        <f t="shared" si="432"/>
        <v>415.74668200000002</v>
      </c>
      <c r="J1969" s="59">
        <f t="shared" si="428"/>
        <v>465.55610253436629</v>
      </c>
      <c r="K1969" s="59">
        <f t="shared" si="433"/>
        <v>49.809420534366268</v>
      </c>
      <c r="L1969" s="60">
        <v>7.3300000000000004E-2</v>
      </c>
      <c r="M1969" s="59"/>
      <c r="N1969" s="59">
        <f>SUM(M$1892:M1969)</f>
        <v>0</v>
      </c>
      <c r="O1969" s="59">
        <f>SUM(K$1892:K1969)</f>
        <v>6699.770083450082</v>
      </c>
      <c r="P1969" s="60">
        <v>0.14422284489863194</v>
      </c>
      <c r="Q1969" s="59">
        <f t="shared" si="436"/>
        <v>6699.770083450082</v>
      </c>
      <c r="R1969" s="57">
        <f t="shared" si="434"/>
        <v>2.0850576923076924</v>
      </c>
      <c r="S1969" s="61">
        <f t="shared" ref="S1969:S1976" si="441">R1969/R1970-1</f>
        <v>0</v>
      </c>
      <c r="T1969" s="43"/>
    </row>
    <row r="1970" spans="1:20" s="22" customFormat="1" x14ac:dyDescent="0.25">
      <c r="A1970" s="43" t="s">
        <v>28</v>
      </c>
      <c r="B1970" s="44">
        <v>11</v>
      </c>
      <c r="C1970" s="44">
        <v>2007</v>
      </c>
      <c r="D1970" s="44" t="str">
        <f t="shared" si="435"/>
        <v>8X5X11/2007</v>
      </c>
      <c r="E1970" s="55">
        <v>361.41</v>
      </c>
      <c r="F1970" s="55">
        <v>7.88</v>
      </c>
      <c r="G1970" s="59">
        <f t="shared" si="430"/>
        <v>14.771600000000001</v>
      </c>
      <c r="H1970" s="59">
        <f t="shared" si="431"/>
        <v>31.685082000000001</v>
      </c>
      <c r="I1970" s="59">
        <f t="shared" si="432"/>
        <v>415.74668200000002</v>
      </c>
      <c r="J1970" s="59">
        <f t="shared" si="428"/>
        <v>458.11203347914955</v>
      </c>
      <c r="K1970" s="59">
        <f t="shared" si="433"/>
        <v>42.365351479149524</v>
      </c>
      <c r="L1970" s="60">
        <v>7.4999999999999997E-2</v>
      </c>
      <c r="M1970" s="59"/>
      <c r="N1970" s="59">
        <f>SUM(M$1892:M1970)</f>
        <v>0</v>
      </c>
      <c r="O1970" s="59">
        <f>SUM(K$1892:K1970)</f>
        <v>6742.1354349292315</v>
      </c>
      <c r="P1970" s="60">
        <v>0.12592714686006262</v>
      </c>
      <c r="Q1970" s="59">
        <f t="shared" si="436"/>
        <v>6742.1354349292315</v>
      </c>
      <c r="R1970" s="57">
        <f t="shared" si="434"/>
        <v>2.0850576923076924</v>
      </c>
      <c r="S1970" s="61">
        <f t="shared" si="441"/>
        <v>0</v>
      </c>
      <c r="T1970" s="43"/>
    </row>
    <row r="1971" spans="1:20" s="22" customFormat="1" x14ac:dyDescent="0.25">
      <c r="A1971" s="43" t="s">
        <v>28</v>
      </c>
      <c r="B1971" s="44">
        <v>10</v>
      </c>
      <c r="C1971" s="44">
        <v>2007</v>
      </c>
      <c r="D1971" s="44" t="str">
        <f t="shared" si="435"/>
        <v>8X5X10/2007</v>
      </c>
      <c r="E1971" s="55">
        <v>361.41</v>
      </c>
      <c r="F1971" s="55">
        <v>7.88</v>
      </c>
      <c r="G1971" s="59">
        <f t="shared" si="430"/>
        <v>14.771600000000001</v>
      </c>
      <c r="H1971" s="59">
        <f t="shared" si="431"/>
        <v>31.685082000000001</v>
      </c>
      <c r="I1971" s="59">
        <f t="shared" si="432"/>
        <v>415.74668200000002</v>
      </c>
      <c r="J1971" s="59">
        <f t="shared" si="428"/>
        <v>456.03305923850343</v>
      </c>
      <c r="K1971" s="59">
        <f t="shared" si="433"/>
        <v>40.286377238503405</v>
      </c>
      <c r="L1971" s="60">
        <v>7.7399999999999997E-2</v>
      </c>
      <c r="M1971" s="59"/>
      <c r="N1971" s="59">
        <f>SUM(M$1892:M1971)</f>
        <v>0</v>
      </c>
      <c r="O1971" s="59">
        <f>SUM(K$1892:K1971)</f>
        <v>6782.421812167735</v>
      </c>
      <c r="P1971" s="60">
        <v>0.12081753749793968</v>
      </c>
      <c r="Q1971" s="59">
        <f t="shared" si="436"/>
        <v>6782.421812167735</v>
      </c>
      <c r="R1971" s="57">
        <f t="shared" si="434"/>
        <v>2.0850576923076924</v>
      </c>
      <c r="S1971" s="61">
        <f t="shared" si="441"/>
        <v>0</v>
      </c>
      <c r="T1971" s="43"/>
    </row>
    <row r="1972" spans="1:20" s="22" customFormat="1" x14ac:dyDescent="0.25">
      <c r="A1972" s="43" t="s">
        <v>28</v>
      </c>
      <c r="B1972" s="44">
        <v>9</v>
      </c>
      <c r="C1972" s="44">
        <v>2007</v>
      </c>
      <c r="D1972" s="44" t="str">
        <f t="shared" si="435"/>
        <v>8X5X9/2007</v>
      </c>
      <c r="E1972" s="55">
        <v>361.41</v>
      </c>
      <c r="F1972" s="55">
        <v>7.88</v>
      </c>
      <c r="G1972" s="59">
        <f t="shared" si="430"/>
        <v>14.771600000000001</v>
      </c>
      <c r="H1972" s="59">
        <f t="shared" si="431"/>
        <v>31.685082000000001</v>
      </c>
      <c r="I1972" s="59">
        <f t="shared" si="432"/>
        <v>415.74668200000002</v>
      </c>
      <c r="J1972" s="59">
        <f t="shared" si="428"/>
        <v>454.02114868303943</v>
      </c>
      <c r="K1972" s="59">
        <f t="shared" si="433"/>
        <v>38.274466683039407</v>
      </c>
      <c r="L1972" s="60">
        <v>8.0299999999999996E-2</v>
      </c>
      <c r="M1972" s="59"/>
      <c r="N1972" s="59">
        <f>SUM(M$1892:M1972)</f>
        <v>0</v>
      </c>
      <c r="O1972" s="59">
        <f>SUM(K$1892:K1972)</f>
        <v>6820.6962788507744</v>
      </c>
      <c r="P1972" s="60">
        <v>0.11587275424427229</v>
      </c>
      <c r="Q1972" s="59">
        <f t="shared" si="436"/>
        <v>6820.6962788507744</v>
      </c>
      <c r="R1972" s="57">
        <f t="shared" si="434"/>
        <v>2.0850576923076924</v>
      </c>
      <c r="S1972" s="61">
        <f t="shared" si="441"/>
        <v>0</v>
      </c>
      <c r="T1972" s="43"/>
    </row>
    <row r="1973" spans="1:20" s="22" customFormat="1" x14ac:dyDescent="0.25">
      <c r="A1973" s="43" t="s">
        <v>28</v>
      </c>
      <c r="B1973" s="44">
        <v>8</v>
      </c>
      <c r="C1973" s="44">
        <v>2007</v>
      </c>
      <c r="D1973" s="44" t="str">
        <f t="shared" si="435"/>
        <v>8X5X8/2007</v>
      </c>
      <c r="E1973" s="55">
        <v>361.41</v>
      </c>
      <c r="F1973" s="55">
        <v>7.88</v>
      </c>
      <c r="G1973" s="59">
        <f t="shared" si="430"/>
        <v>14.771600000000001</v>
      </c>
      <c r="H1973" s="59">
        <f t="shared" si="431"/>
        <v>31.685082000000001</v>
      </c>
      <c r="I1973" s="59">
        <f t="shared" si="432"/>
        <v>415.74668200000002</v>
      </c>
      <c r="J1973" s="59">
        <f t="shared" si="428"/>
        <v>453.21638446085387</v>
      </c>
      <c r="K1973" s="59">
        <f t="shared" si="433"/>
        <v>37.469702460853853</v>
      </c>
      <c r="L1973" s="60">
        <v>8.2500000000000004E-2</v>
      </c>
      <c r="M1973" s="59"/>
      <c r="N1973" s="59">
        <f>SUM(M$1892:M1973)</f>
        <v>0</v>
      </c>
      <c r="O1973" s="59">
        <f>SUM(K$1892:K1973)</f>
        <v>6858.1659813116285</v>
      </c>
      <c r="P1973" s="60">
        <v>0.11389484094280534</v>
      </c>
      <c r="Q1973" s="59">
        <f t="shared" si="436"/>
        <v>6858.1659813116285</v>
      </c>
      <c r="R1973" s="57">
        <f t="shared" si="434"/>
        <v>2.0850576923076924</v>
      </c>
      <c r="S1973" s="61">
        <f t="shared" si="441"/>
        <v>0</v>
      </c>
      <c r="T1973" s="43"/>
    </row>
    <row r="1974" spans="1:20" s="22" customFormat="1" x14ac:dyDescent="0.25">
      <c r="A1974" s="43" t="s">
        <v>28</v>
      </c>
      <c r="B1974" s="44">
        <v>7</v>
      </c>
      <c r="C1974" s="44">
        <v>2007</v>
      </c>
      <c r="D1974" s="44" t="str">
        <f t="shared" si="435"/>
        <v>8X5X7/2007</v>
      </c>
      <c r="E1974" s="55">
        <v>361.41</v>
      </c>
      <c r="F1974" s="55">
        <v>7.88</v>
      </c>
      <c r="G1974" s="59">
        <f t="shared" si="430"/>
        <v>14.771600000000001</v>
      </c>
      <c r="H1974" s="59">
        <f t="shared" si="431"/>
        <v>31.685082000000001</v>
      </c>
      <c r="I1974" s="59">
        <f t="shared" si="432"/>
        <v>415.74668200000002</v>
      </c>
      <c r="J1974" s="59">
        <f t="shared" si="428"/>
        <v>453.21638446085387</v>
      </c>
      <c r="K1974" s="59">
        <f t="shared" si="433"/>
        <v>37.469702460853853</v>
      </c>
      <c r="L1974" s="60">
        <v>8.2500000000000004E-2</v>
      </c>
      <c r="M1974" s="59"/>
      <c r="N1974" s="59">
        <f>SUM(M$1892:M1974)</f>
        <v>0</v>
      </c>
      <c r="O1974" s="59">
        <f>SUM(K$1892:K1974)</f>
        <v>6895.6356837724825</v>
      </c>
      <c r="P1974" s="60">
        <v>0.11389484094280534</v>
      </c>
      <c r="Q1974" s="59">
        <f t="shared" si="436"/>
        <v>6895.6356837724825</v>
      </c>
      <c r="R1974" s="57">
        <f t="shared" si="434"/>
        <v>2.0850576923076924</v>
      </c>
      <c r="S1974" s="61">
        <f t="shared" si="441"/>
        <v>0</v>
      </c>
      <c r="T1974" s="43"/>
    </row>
    <row r="1975" spans="1:20" s="22" customFormat="1" x14ac:dyDescent="0.25">
      <c r="A1975" s="43" t="s">
        <v>28</v>
      </c>
      <c r="B1975" s="44">
        <v>6</v>
      </c>
      <c r="C1975" s="44">
        <v>2007</v>
      </c>
      <c r="D1975" s="44" t="str">
        <f t="shared" si="435"/>
        <v>8X5X6/2007</v>
      </c>
      <c r="E1975" s="55">
        <v>361.41</v>
      </c>
      <c r="F1975" s="55">
        <v>7.88</v>
      </c>
      <c r="G1975" s="59">
        <f t="shared" si="430"/>
        <v>14.771600000000001</v>
      </c>
      <c r="H1975" s="59">
        <f t="shared" si="431"/>
        <v>31.685082000000001</v>
      </c>
      <c r="I1975" s="59">
        <f t="shared" si="432"/>
        <v>415.74668200000002</v>
      </c>
      <c r="J1975" s="59">
        <f t="shared" si="428"/>
        <v>452.81400234976104</v>
      </c>
      <c r="K1975" s="59">
        <f t="shared" si="433"/>
        <v>37.067320349761019</v>
      </c>
      <c r="L1975" s="60">
        <v>8.2500000000000004E-2</v>
      </c>
      <c r="M1975" s="59"/>
      <c r="N1975" s="59">
        <f>SUM(M$1892:M1975)</f>
        <v>0</v>
      </c>
      <c r="O1975" s="59">
        <f>SUM(K$1892:K1975)</f>
        <v>6932.7030041222433</v>
      </c>
      <c r="P1975" s="60">
        <v>0.11290588429207185</v>
      </c>
      <c r="Q1975" s="59">
        <f t="shared" si="436"/>
        <v>6932.7030041222433</v>
      </c>
      <c r="R1975" s="57">
        <f t="shared" si="434"/>
        <v>2.0850576923076924</v>
      </c>
      <c r="S1975" s="61">
        <f t="shared" si="441"/>
        <v>0</v>
      </c>
      <c r="T1975" s="43"/>
    </row>
    <row r="1976" spans="1:20" s="22" customFormat="1" x14ac:dyDescent="0.25">
      <c r="A1976" s="43" t="s">
        <v>28</v>
      </c>
      <c r="B1976" s="44">
        <v>5</v>
      </c>
      <c r="C1976" s="44">
        <v>2007</v>
      </c>
      <c r="D1976" s="44" t="str">
        <f t="shared" si="435"/>
        <v>8X5X5/2007</v>
      </c>
      <c r="E1976" s="55">
        <v>361.41</v>
      </c>
      <c r="F1976" s="55">
        <v>7.88</v>
      </c>
      <c r="G1976" s="59">
        <f t="shared" si="430"/>
        <v>14.771600000000001</v>
      </c>
      <c r="H1976" s="59">
        <f t="shared" si="431"/>
        <v>31.685082000000001</v>
      </c>
      <c r="I1976" s="59">
        <f t="shared" si="432"/>
        <v>415.74668200000002</v>
      </c>
      <c r="J1976" s="59">
        <f t="shared" si="428"/>
        <v>454.02114868303943</v>
      </c>
      <c r="K1976" s="59">
        <f t="shared" si="433"/>
        <v>38.274466683039407</v>
      </c>
      <c r="L1976" s="60">
        <v>8.2500000000000004E-2</v>
      </c>
      <c r="M1976" s="59"/>
      <c r="N1976" s="59">
        <f>SUM(M$1892:M1976)</f>
        <v>0</v>
      </c>
      <c r="O1976" s="59">
        <f>SUM(K$1892:K1976)</f>
        <v>6970.9774708052828</v>
      </c>
      <c r="P1976" s="60">
        <v>0.11587275424427229</v>
      </c>
      <c r="Q1976" s="59">
        <f t="shared" si="436"/>
        <v>6970.9774708052828</v>
      </c>
      <c r="R1976" s="57">
        <f t="shared" si="434"/>
        <v>2.0850576923076924</v>
      </c>
      <c r="S1976" s="61">
        <f t="shared" si="441"/>
        <v>0</v>
      </c>
      <c r="T1976" s="43"/>
    </row>
    <row r="1977" spans="1:20" s="22" customFormat="1" x14ac:dyDescent="0.25">
      <c r="A1977" s="43" t="s">
        <v>28</v>
      </c>
      <c r="B1977" s="44">
        <v>4</v>
      </c>
      <c r="C1977" s="44">
        <v>2007</v>
      </c>
      <c r="D1977" s="44" t="str">
        <f t="shared" si="435"/>
        <v>8X5X4/2007</v>
      </c>
      <c r="E1977" s="55">
        <v>361.41</v>
      </c>
      <c r="F1977" s="55">
        <v>7.88</v>
      </c>
      <c r="G1977" s="59">
        <f t="shared" si="430"/>
        <v>14.771600000000001</v>
      </c>
      <c r="H1977" s="59">
        <f t="shared" si="431"/>
        <v>31.685082000000001</v>
      </c>
      <c r="I1977" s="59">
        <f t="shared" si="432"/>
        <v>415.74668200000002</v>
      </c>
      <c r="J1977" s="59">
        <f t="shared" si="428"/>
        <v>450.26558231284002</v>
      </c>
      <c r="K1977" s="59">
        <f t="shared" si="433"/>
        <v>34.518900312840003</v>
      </c>
      <c r="L1977" s="60">
        <v>8.2500000000000004E-2</v>
      </c>
      <c r="M1977" s="59"/>
      <c r="N1977" s="59">
        <f>SUM(M$1892:M1977)</f>
        <v>0</v>
      </c>
      <c r="O1977" s="59">
        <f>SUM(K$1892:K1977)</f>
        <v>7005.4963711181226</v>
      </c>
      <c r="P1977" s="60">
        <v>0.10664249217075984</v>
      </c>
      <c r="Q1977" s="59">
        <f t="shared" si="436"/>
        <v>7005.4963711181226</v>
      </c>
      <c r="R1977" s="57">
        <f t="shared" si="434"/>
        <v>2.0850576923076924</v>
      </c>
      <c r="S1977" s="61"/>
      <c r="T1977" s="43"/>
    </row>
    <row r="1978" spans="1:20" s="22" customFormat="1" x14ac:dyDescent="0.25">
      <c r="A1978" s="43" t="s">
        <v>28</v>
      </c>
      <c r="B1978" s="44">
        <v>3</v>
      </c>
      <c r="C1978" s="44">
        <v>2007</v>
      </c>
      <c r="D1978" s="44" t="str">
        <f t="shared" si="435"/>
        <v>8X5X3/2007</v>
      </c>
      <c r="E1978" s="55">
        <v>361.41</v>
      </c>
      <c r="F1978" s="55">
        <v>7.88</v>
      </c>
      <c r="G1978" s="59">
        <f t="shared" si="430"/>
        <v>14.771600000000001</v>
      </c>
      <c r="H1978" s="59">
        <f t="shared" si="431"/>
        <v>31.685082000000001</v>
      </c>
      <c r="I1978" s="59">
        <f t="shared" si="432"/>
        <v>415.74668200000002</v>
      </c>
      <c r="J1978" s="59">
        <f t="shared" si="428"/>
        <v>445.43699697972642</v>
      </c>
      <c r="K1978" s="59">
        <f t="shared" si="433"/>
        <v>29.690314979726395</v>
      </c>
      <c r="L1978" s="60">
        <v>8.2500000000000004E-2</v>
      </c>
      <c r="M1978" s="59"/>
      <c r="N1978" s="59">
        <f>SUM(M$1892:M1978)</f>
        <v>0</v>
      </c>
      <c r="O1978" s="59">
        <f>SUM(K$1892:K1978)</f>
        <v>7035.1866860978489</v>
      </c>
      <c r="P1978" s="60">
        <v>9.4775012361958136E-2</v>
      </c>
      <c r="Q1978" s="59">
        <f t="shared" si="436"/>
        <v>7035.1866860978489</v>
      </c>
      <c r="R1978" s="57">
        <f t="shared" si="434"/>
        <v>2.0850576923076924</v>
      </c>
      <c r="S1978" s="61">
        <f>R1978/R1979-1</f>
        <v>0</v>
      </c>
      <c r="T1978" s="43"/>
    </row>
    <row r="1979" spans="1:20" s="22" customFormat="1" x14ac:dyDescent="0.25">
      <c r="A1979" s="43" t="s">
        <v>28</v>
      </c>
      <c r="B1979" s="44">
        <v>2</v>
      </c>
      <c r="C1979" s="44">
        <v>2007</v>
      </c>
      <c r="D1979" s="44" t="str">
        <f t="shared" si="435"/>
        <v>8X5X2/2007</v>
      </c>
      <c r="E1979" s="55">
        <v>361.41</v>
      </c>
      <c r="F1979" s="55">
        <v>7.88</v>
      </c>
      <c r="G1979" s="59">
        <f t="shared" si="430"/>
        <v>14.771600000000001</v>
      </c>
      <c r="H1979" s="59">
        <f t="shared" si="431"/>
        <v>31.685082000000001</v>
      </c>
      <c r="I1979" s="59">
        <f t="shared" si="432"/>
        <v>415.74668200000002</v>
      </c>
      <c r="J1979" s="59">
        <f t="shared" si="428"/>
        <v>445.43699697972642</v>
      </c>
      <c r="K1979" s="59">
        <f t="shared" si="433"/>
        <v>29.690314979726395</v>
      </c>
      <c r="L1979" s="60">
        <v>8.2500000000000004E-2</v>
      </c>
      <c r="M1979" s="59"/>
      <c r="N1979" s="59">
        <f>SUM(M$1892:M1979)</f>
        <v>0</v>
      </c>
      <c r="O1979" s="59">
        <f>SUM(K$1892:K1979)</f>
        <v>7064.8770010775752</v>
      </c>
      <c r="P1979" s="60">
        <v>9.4775012361958136E-2</v>
      </c>
      <c r="Q1979" s="59">
        <f t="shared" si="436"/>
        <v>7064.8770010775752</v>
      </c>
      <c r="R1979" s="57">
        <f t="shared" si="434"/>
        <v>2.0850576923076924</v>
      </c>
      <c r="S1979" s="61">
        <f t="shared" ref="S1979:S1986" si="442">R1979/R1980-1</f>
        <v>0</v>
      </c>
      <c r="T1979" s="43"/>
    </row>
    <row r="1980" spans="1:20" s="22" customFormat="1" x14ac:dyDescent="0.25">
      <c r="A1980" s="43" t="s">
        <v>28</v>
      </c>
      <c r="B1980" s="44">
        <v>1</v>
      </c>
      <c r="C1980" s="44">
        <v>2007</v>
      </c>
      <c r="D1980" s="44" t="str">
        <f t="shared" si="435"/>
        <v>8X5X1/2007</v>
      </c>
      <c r="E1980" s="55">
        <v>361.41</v>
      </c>
      <c r="F1980" s="55">
        <v>7.88</v>
      </c>
      <c r="G1980" s="59">
        <f t="shared" si="430"/>
        <v>14.771600000000001</v>
      </c>
      <c r="H1980" s="59">
        <f t="shared" si="431"/>
        <v>31.685082000000001</v>
      </c>
      <c r="I1980" s="59">
        <f t="shared" si="432"/>
        <v>415.74668200000002</v>
      </c>
      <c r="J1980" s="59">
        <f t="shared" si="428"/>
        <v>447.91835333146531</v>
      </c>
      <c r="K1980" s="59">
        <f t="shared" si="433"/>
        <v>32.171671331465291</v>
      </c>
      <c r="L1980" s="60">
        <v>8.2500000000000004E-2</v>
      </c>
      <c r="M1980" s="59"/>
      <c r="N1980" s="59">
        <f>SUM(M$1892:M1980)</f>
        <v>0</v>
      </c>
      <c r="O1980" s="59">
        <f>SUM(K$1892:K1980)</f>
        <v>7097.0486724090406</v>
      </c>
      <c r="P1980" s="60">
        <v>0.10087357837481457</v>
      </c>
      <c r="Q1980" s="59">
        <f t="shared" si="436"/>
        <v>7097.0486724090406</v>
      </c>
      <c r="R1980" s="57">
        <f t="shared" si="434"/>
        <v>2.0850576923076924</v>
      </c>
      <c r="S1980" s="61">
        <f t="shared" si="442"/>
        <v>0</v>
      </c>
      <c r="T1980" s="43"/>
    </row>
    <row r="1981" spans="1:20" s="22" customFormat="1" x14ac:dyDescent="0.25">
      <c r="A1981" s="43" t="s">
        <v>28</v>
      </c>
      <c r="B1981" s="44">
        <v>12</v>
      </c>
      <c r="C1981" s="44">
        <v>2006</v>
      </c>
      <c r="D1981" s="44" t="str">
        <f t="shared" si="435"/>
        <v>8X5X12/2006</v>
      </c>
      <c r="E1981" s="55">
        <v>361.41</v>
      </c>
      <c r="F1981" s="55">
        <v>7.88</v>
      </c>
      <c r="G1981" s="59">
        <f t="shared" si="430"/>
        <v>14.771600000000001</v>
      </c>
      <c r="H1981" s="59">
        <f t="shared" si="431"/>
        <v>31.685082000000001</v>
      </c>
      <c r="I1981" s="59">
        <f t="shared" si="432"/>
        <v>415.74668200000002</v>
      </c>
      <c r="J1981" s="59">
        <f t="shared" si="428"/>
        <v>447.98541701664755</v>
      </c>
      <c r="K1981" s="59">
        <f t="shared" si="433"/>
        <v>32.238735016647524</v>
      </c>
      <c r="L1981" s="60">
        <v>8.2500000000000004E-2</v>
      </c>
      <c r="M1981" s="59"/>
      <c r="N1981" s="59">
        <f>SUM(M$1892:M1981)</f>
        <v>0</v>
      </c>
      <c r="O1981" s="59">
        <f>SUM(K$1892:K1981)</f>
        <v>7129.2874074256879</v>
      </c>
      <c r="P1981" s="60">
        <v>0.10103840448327014</v>
      </c>
      <c r="Q1981" s="59">
        <f t="shared" si="436"/>
        <v>7129.2874074256879</v>
      </c>
      <c r="R1981" s="57">
        <f t="shared" si="434"/>
        <v>2.0850576923076924</v>
      </c>
      <c r="S1981" s="61">
        <f t="shared" si="442"/>
        <v>0</v>
      </c>
      <c r="T1981" s="43"/>
    </row>
    <row r="1982" spans="1:20" s="22" customFormat="1" x14ac:dyDescent="0.25">
      <c r="A1982" s="43" t="s">
        <v>28</v>
      </c>
      <c r="B1982" s="44">
        <v>11</v>
      </c>
      <c r="C1982" s="44">
        <v>2006</v>
      </c>
      <c r="D1982" s="44" t="str">
        <f t="shared" si="435"/>
        <v>8X5X11/2006</v>
      </c>
      <c r="E1982" s="55">
        <v>361.41</v>
      </c>
      <c r="F1982" s="55">
        <v>7.88</v>
      </c>
      <c r="G1982" s="59">
        <f t="shared" si="430"/>
        <v>14.771600000000001</v>
      </c>
      <c r="H1982" s="59">
        <f t="shared" si="431"/>
        <v>31.685082000000001</v>
      </c>
      <c r="I1982" s="59">
        <f t="shared" si="432"/>
        <v>415.74668200000002</v>
      </c>
      <c r="J1982" s="59">
        <f t="shared" ref="J1982:J2045" si="443">E1982*(1+P1982)*1.04*1.0825</f>
        <v>447.98541701664755</v>
      </c>
      <c r="K1982" s="59">
        <f t="shared" si="433"/>
        <v>32.238735016647524</v>
      </c>
      <c r="L1982" s="60">
        <v>8.2500000000000004E-2</v>
      </c>
      <c r="M1982" s="59"/>
      <c r="N1982" s="59">
        <f>SUM(M$1892:M1982)</f>
        <v>0</v>
      </c>
      <c r="O1982" s="59">
        <f>SUM(K$1892:K1982)</f>
        <v>7161.5261424423352</v>
      </c>
      <c r="P1982" s="60">
        <v>0.10103840448327014</v>
      </c>
      <c r="Q1982" s="59">
        <f t="shared" si="436"/>
        <v>7161.5261424423352</v>
      </c>
      <c r="R1982" s="57">
        <f t="shared" si="434"/>
        <v>2.0850576923076924</v>
      </c>
      <c r="S1982" s="61">
        <f t="shared" si="442"/>
        <v>0</v>
      </c>
      <c r="T1982" s="43"/>
    </row>
    <row r="1983" spans="1:20" s="22" customFormat="1" x14ac:dyDescent="0.25">
      <c r="A1983" s="43" t="s">
        <v>28</v>
      </c>
      <c r="B1983" s="44">
        <v>10</v>
      </c>
      <c r="C1983" s="44">
        <v>2006</v>
      </c>
      <c r="D1983" s="44" t="str">
        <f t="shared" si="435"/>
        <v>8X5X10/2006</v>
      </c>
      <c r="E1983" s="55">
        <v>361.41</v>
      </c>
      <c r="F1983" s="55">
        <v>7.88</v>
      </c>
      <c r="G1983" s="59">
        <f t="shared" si="430"/>
        <v>14.771600000000001</v>
      </c>
      <c r="H1983" s="59">
        <f t="shared" si="431"/>
        <v>31.685082000000001</v>
      </c>
      <c r="I1983" s="59">
        <f t="shared" si="432"/>
        <v>415.74668200000002</v>
      </c>
      <c r="J1983" s="59">
        <f t="shared" si="443"/>
        <v>453.28344814603605</v>
      </c>
      <c r="K1983" s="59">
        <f t="shared" si="433"/>
        <v>37.53676614603603</v>
      </c>
      <c r="L1983" s="60">
        <v>8.2500000000000004E-2</v>
      </c>
      <c r="M1983" s="59"/>
      <c r="N1983" s="59">
        <f>SUM(M$1892:M1983)</f>
        <v>0</v>
      </c>
      <c r="O1983" s="59">
        <f>SUM(K$1892:K1983)</f>
        <v>7199.0629085883711</v>
      </c>
      <c r="P1983" s="60">
        <v>0.11405966705126092</v>
      </c>
      <c r="Q1983" s="59">
        <f t="shared" si="436"/>
        <v>7199.0629085883711</v>
      </c>
      <c r="R1983" s="57">
        <f t="shared" si="434"/>
        <v>2.0850576923076924</v>
      </c>
      <c r="S1983" s="61">
        <f t="shared" si="442"/>
        <v>0</v>
      </c>
      <c r="T1983" s="43"/>
    </row>
    <row r="1984" spans="1:20" s="22" customFormat="1" x14ac:dyDescent="0.25">
      <c r="A1984" s="43" t="s">
        <v>28</v>
      </c>
      <c r="B1984" s="44">
        <v>9</v>
      </c>
      <c r="C1984" s="44">
        <v>2006</v>
      </c>
      <c r="D1984" s="44" t="str">
        <f t="shared" si="435"/>
        <v>8X5X9/2006</v>
      </c>
      <c r="E1984" s="55">
        <v>361.41</v>
      </c>
      <c r="F1984" s="55">
        <v>7.88</v>
      </c>
      <c r="G1984" s="59">
        <f t="shared" si="430"/>
        <v>14.771600000000001</v>
      </c>
      <c r="H1984" s="59">
        <f t="shared" si="431"/>
        <v>31.685082000000001</v>
      </c>
      <c r="I1984" s="59">
        <f t="shared" si="432"/>
        <v>415.74668200000002</v>
      </c>
      <c r="J1984" s="59">
        <f t="shared" si="443"/>
        <v>454.49059447931438</v>
      </c>
      <c r="K1984" s="59">
        <f t="shared" si="433"/>
        <v>38.743912479314361</v>
      </c>
      <c r="L1984" s="60">
        <v>8.2500000000000004E-2</v>
      </c>
      <c r="M1984" s="59"/>
      <c r="N1984" s="59">
        <f>SUM(M$1892:M1984)</f>
        <v>0</v>
      </c>
      <c r="O1984" s="59">
        <f>SUM(K$1892:K1984)</f>
        <v>7237.8068210676856</v>
      </c>
      <c r="P1984" s="60">
        <v>0.11702653700346134</v>
      </c>
      <c r="Q1984" s="59">
        <f t="shared" si="436"/>
        <v>7237.8068210676856</v>
      </c>
      <c r="R1984" s="57">
        <f t="shared" si="434"/>
        <v>2.0850576923076924</v>
      </c>
      <c r="S1984" s="61">
        <f t="shared" si="442"/>
        <v>0</v>
      </c>
      <c r="T1984" s="43"/>
    </row>
    <row r="1985" spans="1:20" s="22" customFormat="1" x14ac:dyDescent="0.25">
      <c r="A1985" s="43" t="s">
        <v>28</v>
      </c>
      <c r="B1985" s="44">
        <v>8</v>
      </c>
      <c r="C1985" s="44">
        <v>2006</v>
      </c>
      <c r="D1985" s="44" t="str">
        <f t="shared" si="435"/>
        <v>8X5X8/2006</v>
      </c>
      <c r="E1985" s="55">
        <v>361.41</v>
      </c>
      <c r="F1985" s="55">
        <v>7.88</v>
      </c>
      <c r="G1985" s="59">
        <f t="shared" si="430"/>
        <v>14.771600000000001</v>
      </c>
      <c r="H1985" s="59">
        <f t="shared" si="431"/>
        <v>31.685082000000001</v>
      </c>
      <c r="I1985" s="59">
        <f t="shared" si="432"/>
        <v>415.74668200000002</v>
      </c>
      <c r="J1985" s="59">
        <f t="shared" si="443"/>
        <v>452.88106603494327</v>
      </c>
      <c r="K1985" s="59">
        <f t="shared" si="433"/>
        <v>37.134384034943253</v>
      </c>
      <c r="L1985" s="60">
        <v>8.2500000000000004E-2</v>
      </c>
      <c r="M1985" s="59"/>
      <c r="N1985" s="59">
        <f>SUM(M$1892:M1985)</f>
        <v>0</v>
      </c>
      <c r="O1985" s="59">
        <f>SUM(K$1892:K1985)</f>
        <v>7274.9412051026293</v>
      </c>
      <c r="P1985" s="60">
        <v>0.11307071040052745</v>
      </c>
      <c r="Q1985" s="59">
        <f t="shared" si="436"/>
        <v>7274.9412051026293</v>
      </c>
      <c r="R1985" s="57">
        <f t="shared" si="434"/>
        <v>2.0850576923076924</v>
      </c>
      <c r="S1985" s="61">
        <f t="shared" si="442"/>
        <v>0</v>
      </c>
      <c r="T1985" s="43"/>
    </row>
    <row r="1986" spans="1:20" s="22" customFormat="1" x14ac:dyDescent="0.25">
      <c r="A1986" s="43" t="s">
        <v>28</v>
      </c>
      <c r="B1986" s="44">
        <v>7</v>
      </c>
      <c r="C1986" s="44">
        <v>2006</v>
      </c>
      <c r="D1986" s="44" t="str">
        <f t="shared" si="435"/>
        <v>8X5X7/2006</v>
      </c>
      <c r="E1986" s="55">
        <v>361.41</v>
      </c>
      <c r="F1986" s="55">
        <v>7.88</v>
      </c>
      <c r="G1986" s="59">
        <f t="shared" si="430"/>
        <v>14.771600000000001</v>
      </c>
      <c r="H1986" s="59">
        <f t="shared" si="431"/>
        <v>31.685082000000001</v>
      </c>
      <c r="I1986" s="59">
        <f t="shared" si="432"/>
        <v>415.74668200000002</v>
      </c>
      <c r="J1986" s="59">
        <f t="shared" si="443"/>
        <v>452.00923812757554</v>
      </c>
      <c r="K1986" s="59">
        <f t="shared" si="433"/>
        <v>36.262556127575522</v>
      </c>
      <c r="L1986" s="60">
        <v>8.2500000000000004E-2</v>
      </c>
      <c r="M1986" s="59"/>
      <c r="N1986" s="59">
        <f>SUM(M$1892:M1986)</f>
        <v>0</v>
      </c>
      <c r="O1986" s="59">
        <f>SUM(K$1892:K1986)</f>
        <v>7311.2037612302047</v>
      </c>
      <c r="P1986" s="60">
        <v>0.11092797099060492</v>
      </c>
      <c r="Q1986" s="59">
        <f t="shared" si="436"/>
        <v>7311.2037612302047</v>
      </c>
      <c r="R1986" s="57">
        <f t="shared" si="434"/>
        <v>2.0850576923076924</v>
      </c>
      <c r="S1986" s="61">
        <f t="shared" si="442"/>
        <v>0</v>
      </c>
      <c r="T1986" s="43"/>
    </row>
    <row r="1987" spans="1:20" s="22" customFormat="1" x14ac:dyDescent="0.25">
      <c r="A1987" s="43" t="s">
        <v>28</v>
      </c>
      <c r="B1987" s="44">
        <v>6</v>
      </c>
      <c r="C1987" s="44">
        <v>2006</v>
      </c>
      <c r="D1987" s="44" t="str">
        <f t="shared" si="435"/>
        <v>8X5X6/2006</v>
      </c>
      <c r="E1987" s="55">
        <v>361.41</v>
      </c>
      <c r="F1987" s="55">
        <v>7.88</v>
      </c>
      <c r="G1987" s="59">
        <f t="shared" si="430"/>
        <v>14.771600000000001</v>
      </c>
      <c r="H1987" s="59">
        <f t="shared" si="431"/>
        <v>31.685082000000001</v>
      </c>
      <c r="I1987" s="59">
        <f t="shared" si="432"/>
        <v>415.74668200000002</v>
      </c>
      <c r="J1987" s="59">
        <f t="shared" si="443"/>
        <v>451.60685601648265</v>
      </c>
      <c r="K1987" s="59">
        <f t="shared" si="433"/>
        <v>35.860174016482631</v>
      </c>
      <c r="L1987" s="60">
        <v>8.0199999999999994E-2</v>
      </c>
      <c r="M1987" s="59"/>
      <c r="N1987" s="59">
        <f>SUM(M$1892:M1987)</f>
        <v>0</v>
      </c>
      <c r="O1987" s="59">
        <f>SUM(K$1892:K1987)</f>
        <v>7347.0639352466869</v>
      </c>
      <c r="P1987" s="60">
        <v>0.10993901433987144</v>
      </c>
      <c r="Q1987" s="59">
        <f t="shared" si="436"/>
        <v>7347.0639352466869</v>
      </c>
      <c r="R1987" s="57">
        <f t="shared" si="434"/>
        <v>2.0850576923076924</v>
      </c>
      <c r="S1987" s="61"/>
      <c r="T1987" s="43"/>
    </row>
    <row r="1988" spans="1:20" s="22" customFormat="1" x14ac:dyDescent="0.25">
      <c r="A1988" s="43" t="s">
        <v>28</v>
      </c>
      <c r="B1988" s="44">
        <v>5</v>
      </c>
      <c r="C1988" s="44">
        <v>2006</v>
      </c>
      <c r="D1988" s="44" t="str">
        <f t="shared" si="435"/>
        <v>8X5X5/2006</v>
      </c>
      <c r="E1988" s="55">
        <v>361.41</v>
      </c>
      <c r="F1988" s="55">
        <v>7.88</v>
      </c>
      <c r="G1988" s="59">
        <f t="shared" ref="G1988:G2051" si="444">(E1988+F1988)*0.04</f>
        <v>14.771600000000001</v>
      </c>
      <c r="H1988" s="59">
        <f t="shared" ref="H1988:H2051" si="445">SUM(E1988:G1988)*0.0825</f>
        <v>31.685082000000001</v>
      </c>
      <c r="I1988" s="59">
        <f t="shared" ref="I1988:I2051" si="446">SUM(E1988:H1988)</f>
        <v>415.74668200000002</v>
      </c>
      <c r="J1988" s="59">
        <f t="shared" si="443"/>
        <v>448.7901812388331</v>
      </c>
      <c r="K1988" s="59">
        <f t="shared" ref="K1988:K2051" si="447">J1988-I1988</f>
        <v>33.043499238833078</v>
      </c>
      <c r="L1988" s="60">
        <v>7.9299999999999995E-2</v>
      </c>
      <c r="M1988" s="59"/>
      <c r="N1988" s="59">
        <f>SUM(M$1892:M1988)</f>
        <v>0</v>
      </c>
      <c r="O1988" s="59">
        <f>SUM(K$1892:K1988)</f>
        <v>7380.1074344855197</v>
      </c>
      <c r="P1988" s="60">
        <v>0.1030163177847371</v>
      </c>
      <c r="Q1988" s="59">
        <f t="shared" si="436"/>
        <v>7380.1074344855197</v>
      </c>
      <c r="R1988" s="57">
        <f t="shared" ref="R1988:R2051" si="448">E1988/(LEFT(A1988,1)*RIGHT(A1988,1)*52/12)</f>
        <v>2.0850576923076924</v>
      </c>
      <c r="S1988" s="61">
        <f>R1988/R1989-1</f>
        <v>0</v>
      </c>
      <c r="T1988" s="43"/>
    </row>
    <row r="1989" spans="1:20" s="22" customFormat="1" x14ac:dyDescent="0.25">
      <c r="A1989" s="43" t="s">
        <v>28</v>
      </c>
      <c r="B1989" s="44">
        <v>4</v>
      </c>
      <c r="C1989" s="44">
        <v>2006</v>
      </c>
      <c r="D1989" s="44" t="str">
        <f t="shared" ref="D1989:D2052" si="449">A1989&amp;"X"&amp;B1989&amp;"/"&amp;C1989</f>
        <v>8X5X4/2006</v>
      </c>
      <c r="E1989" s="55">
        <v>361.41</v>
      </c>
      <c r="F1989" s="55">
        <v>7.88</v>
      </c>
      <c r="G1989" s="59">
        <f t="shared" si="444"/>
        <v>14.771600000000001</v>
      </c>
      <c r="H1989" s="59">
        <f t="shared" si="445"/>
        <v>31.685082000000001</v>
      </c>
      <c r="I1989" s="59">
        <f t="shared" si="446"/>
        <v>415.74668200000002</v>
      </c>
      <c r="J1989" s="59">
        <f t="shared" si="443"/>
        <v>445.10167855381576</v>
      </c>
      <c r="K1989" s="59">
        <f t="shared" si="447"/>
        <v>29.354996553815738</v>
      </c>
      <c r="L1989" s="60">
        <v>7.7499999999999999E-2</v>
      </c>
      <c r="M1989" s="59"/>
      <c r="N1989" s="59">
        <f>SUM(M$1892:M1989)</f>
        <v>0</v>
      </c>
      <c r="O1989" s="59">
        <f>SUM(K$1892:K1989)</f>
        <v>7409.4624310393356</v>
      </c>
      <c r="P1989" s="60">
        <v>9.395088181968024E-2</v>
      </c>
      <c r="Q1989" s="59">
        <f t="shared" ref="Q1989:Q2052" si="450">O1989+N1989</f>
        <v>7409.4624310393356</v>
      </c>
      <c r="R1989" s="57">
        <f t="shared" si="448"/>
        <v>2.0850576923076924</v>
      </c>
      <c r="S1989" s="61">
        <f t="shared" ref="S1989:S1996" si="451">R1989/R1990-1</f>
        <v>0</v>
      </c>
      <c r="T1989" s="43"/>
    </row>
    <row r="1990" spans="1:20" s="22" customFormat="1" x14ac:dyDescent="0.25">
      <c r="A1990" s="43" t="s">
        <v>28</v>
      </c>
      <c r="B1990" s="44">
        <v>3</v>
      </c>
      <c r="C1990" s="44">
        <v>2006</v>
      </c>
      <c r="D1990" s="44" t="str">
        <f t="shared" si="449"/>
        <v>8X5X3/2006</v>
      </c>
      <c r="E1990" s="55">
        <v>361.41</v>
      </c>
      <c r="F1990" s="55">
        <v>7.88</v>
      </c>
      <c r="G1990" s="59">
        <f t="shared" si="444"/>
        <v>14.771600000000001</v>
      </c>
      <c r="H1990" s="59">
        <f t="shared" si="445"/>
        <v>31.685082000000001</v>
      </c>
      <c r="I1990" s="59">
        <f t="shared" si="446"/>
        <v>415.74668200000002</v>
      </c>
      <c r="J1990" s="59">
        <f t="shared" si="443"/>
        <v>443.49215010944459</v>
      </c>
      <c r="K1990" s="59">
        <f t="shared" si="447"/>
        <v>27.745468109444573</v>
      </c>
      <c r="L1990" s="60">
        <v>7.5300000000000006E-2</v>
      </c>
      <c r="M1990" s="59"/>
      <c r="N1990" s="59">
        <f>SUM(M$1892:M1990)</f>
        <v>0</v>
      </c>
      <c r="O1990" s="59">
        <f>SUM(K$1892:K1990)</f>
        <v>7437.2078991487797</v>
      </c>
      <c r="P1990" s="60">
        <v>8.9995055216746334E-2</v>
      </c>
      <c r="Q1990" s="59">
        <f t="shared" si="450"/>
        <v>7437.2078991487797</v>
      </c>
      <c r="R1990" s="57">
        <f t="shared" si="448"/>
        <v>2.0850576923076924</v>
      </c>
      <c r="S1990" s="61">
        <f t="shared" si="451"/>
        <v>0</v>
      </c>
      <c r="T1990" s="43"/>
    </row>
    <row r="1991" spans="1:20" s="22" customFormat="1" x14ac:dyDescent="0.25">
      <c r="A1991" s="43" t="s">
        <v>28</v>
      </c>
      <c r="B1991" s="44">
        <v>2</v>
      </c>
      <c r="C1991" s="44">
        <v>2006</v>
      </c>
      <c r="D1991" s="44" t="str">
        <f t="shared" si="449"/>
        <v>8X5X2/2006</v>
      </c>
      <c r="E1991" s="55">
        <v>361.41</v>
      </c>
      <c r="F1991" s="55">
        <v>7.88</v>
      </c>
      <c r="G1991" s="59">
        <f t="shared" si="444"/>
        <v>14.771600000000001</v>
      </c>
      <c r="H1991" s="59">
        <f t="shared" si="445"/>
        <v>31.685082000000001</v>
      </c>
      <c r="I1991" s="59">
        <f t="shared" si="446"/>
        <v>415.74668200000002</v>
      </c>
      <c r="J1991" s="59">
        <f t="shared" si="443"/>
        <v>443.08976799835176</v>
      </c>
      <c r="K1991" s="59">
        <f t="shared" si="447"/>
        <v>27.343085998351739</v>
      </c>
      <c r="L1991" s="60">
        <v>7.4999999999999997E-2</v>
      </c>
      <c r="M1991" s="59"/>
      <c r="N1991" s="59">
        <f>SUM(M$1892:M1991)</f>
        <v>0</v>
      </c>
      <c r="O1991" s="59">
        <f>SUM(K$1892:K1991)</f>
        <v>7464.5509851471315</v>
      </c>
      <c r="P1991" s="60">
        <v>8.9006098566012853E-2</v>
      </c>
      <c r="Q1991" s="59">
        <f t="shared" si="450"/>
        <v>7464.5509851471315</v>
      </c>
      <c r="R1991" s="57">
        <f t="shared" si="448"/>
        <v>2.0850576923076924</v>
      </c>
      <c r="S1991" s="61">
        <f t="shared" si="451"/>
        <v>0</v>
      </c>
      <c r="T1991" s="43"/>
    </row>
    <row r="1992" spans="1:20" s="22" customFormat="1" x14ac:dyDescent="0.25">
      <c r="A1992" s="43" t="s">
        <v>28</v>
      </c>
      <c r="B1992" s="44">
        <v>1</v>
      </c>
      <c r="C1992" s="44">
        <v>2006</v>
      </c>
      <c r="D1992" s="44" t="str">
        <f t="shared" si="449"/>
        <v>8X5X1/2006</v>
      </c>
      <c r="E1992" s="55">
        <v>361.41</v>
      </c>
      <c r="F1992" s="55">
        <v>7.88</v>
      </c>
      <c r="G1992" s="59">
        <f t="shared" si="444"/>
        <v>14.771600000000001</v>
      </c>
      <c r="H1992" s="59">
        <f t="shared" si="445"/>
        <v>31.685082000000001</v>
      </c>
      <c r="I1992" s="59">
        <f t="shared" si="446"/>
        <v>415.74668200000002</v>
      </c>
      <c r="J1992" s="59">
        <f t="shared" si="443"/>
        <v>442.68738588725898</v>
      </c>
      <c r="K1992" s="59">
        <f t="shared" si="447"/>
        <v>26.940703887258962</v>
      </c>
      <c r="L1992" s="60">
        <v>7.2599999999999998E-2</v>
      </c>
      <c r="M1992" s="59"/>
      <c r="N1992" s="59">
        <f>SUM(M$1892:M1992)</f>
        <v>0</v>
      </c>
      <c r="O1992" s="59">
        <f>SUM(K$1892:K1992)</f>
        <v>7491.4916890343902</v>
      </c>
      <c r="P1992" s="60">
        <v>8.8017141915279373E-2</v>
      </c>
      <c r="Q1992" s="59">
        <f t="shared" si="450"/>
        <v>7491.4916890343902</v>
      </c>
      <c r="R1992" s="57">
        <f t="shared" si="448"/>
        <v>2.0850576923076924</v>
      </c>
      <c r="S1992" s="61">
        <f t="shared" si="451"/>
        <v>0</v>
      </c>
      <c r="T1992" s="43"/>
    </row>
    <row r="1993" spans="1:20" s="22" customFormat="1" x14ac:dyDescent="0.25">
      <c r="A1993" s="43" t="s">
        <v>28</v>
      </c>
      <c r="B1993" s="44">
        <v>12</v>
      </c>
      <c r="C1993" s="44">
        <v>2005</v>
      </c>
      <c r="D1993" s="44" t="str">
        <f t="shared" si="449"/>
        <v>8X5X12/2005</v>
      </c>
      <c r="E1993" s="55">
        <v>361.41</v>
      </c>
      <c r="F1993" s="55">
        <v>7.88</v>
      </c>
      <c r="G1993" s="59">
        <f t="shared" si="444"/>
        <v>14.771600000000001</v>
      </c>
      <c r="H1993" s="59">
        <f t="shared" si="445"/>
        <v>31.685082000000001</v>
      </c>
      <c r="I1993" s="59">
        <f t="shared" si="446"/>
        <v>415.74668200000002</v>
      </c>
      <c r="J1993" s="59">
        <f t="shared" si="443"/>
        <v>442.62032220207686</v>
      </c>
      <c r="K1993" s="59">
        <f t="shared" si="447"/>
        <v>26.873640202076842</v>
      </c>
      <c r="L1993" s="60">
        <v>7.1500000000000008E-2</v>
      </c>
      <c r="M1993" s="59"/>
      <c r="N1993" s="59">
        <f>SUM(M$1892:M1993)</f>
        <v>0</v>
      </c>
      <c r="O1993" s="59">
        <f>SUM(K$1892:K1993)</f>
        <v>7518.365329236467</v>
      </c>
      <c r="P1993" s="60">
        <v>8.7852315806823802E-2</v>
      </c>
      <c r="Q1993" s="59">
        <f t="shared" si="450"/>
        <v>7518.365329236467</v>
      </c>
      <c r="R1993" s="57">
        <f t="shared" si="448"/>
        <v>2.0850576923076924</v>
      </c>
      <c r="S1993" s="61">
        <f t="shared" si="451"/>
        <v>0</v>
      </c>
      <c r="T1993" s="43"/>
    </row>
    <row r="1994" spans="1:20" s="22" customFormat="1" x14ac:dyDescent="0.25">
      <c r="A1994" s="43" t="s">
        <v>28</v>
      </c>
      <c r="B1994" s="44">
        <v>11</v>
      </c>
      <c r="C1994" s="44">
        <v>2005</v>
      </c>
      <c r="D1994" s="44" t="str">
        <f t="shared" si="449"/>
        <v>8X5X11/2005</v>
      </c>
      <c r="E1994" s="55">
        <v>361.41</v>
      </c>
      <c r="F1994" s="55">
        <v>7.88</v>
      </c>
      <c r="G1994" s="59">
        <f t="shared" si="444"/>
        <v>14.771600000000001</v>
      </c>
      <c r="H1994" s="59">
        <f t="shared" si="445"/>
        <v>31.685082000000001</v>
      </c>
      <c r="I1994" s="59">
        <f t="shared" si="446"/>
        <v>415.74668200000002</v>
      </c>
      <c r="J1994" s="59">
        <f t="shared" si="443"/>
        <v>455.02710396077146</v>
      </c>
      <c r="K1994" s="59">
        <f t="shared" si="447"/>
        <v>39.280421960771434</v>
      </c>
      <c r="L1994" s="60">
        <v>7.0000000000000007E-2</v>
      </c>
      <c r="M1994" s="59"/>
      <c r="N1994" s="59">
        <f>SUM(M$1892:M1994)</f>
        <v>0</v>
      </c>
      <c r="O1994" s="59">
        <f>SUM(K$1892:K1994)</f>
        <v>7557.6457511972385</v>
      </c>
      <c r="P1994" s="60">
        <v>0.11834514587110598</v>
      </c>
      <c r="Q1994" s="59">
        <f t="shared" si="450"/>
        <v>7557.6457511972385</v>
      </c>
      <c r="R1994" s="57">
        <f t="shared" si="448"/>
        <v>2.0850576923076924</v>
      </c>
      <c r="S1994" s="61">
        <f t="shared" si="451"/>
        <v>0</v>
      </c>
      <c r="T1994" s="43"/>
    </row>
    <row r="1995" spans="1:20" s="22" customFormat="1" x14ac:dyDescent="0.25">
      <c r="A1995" s="43" t="s">
        <v>28</v>
      </c>
      <c r="B1995" s="44">
        <v>10</v>
      </c>
      <c r="C1995" s="44">
        <v>2005</v>
      </c>
      <c r="D1995" s="44" t="str">
        <f t="shared" si="449"/>
        <v>8X5X10/2005</v>
      </c>
      <c r="E1995" s="55">
        <v>361.41</v>
      </c>
      <c r="F1995" s="55">
        <v>7.88</v>
      </c>
      <c r="G1995" s="59">
        <f t="shared" si="444"/>
        <v>14.771600000000001</v>
      </c>
      <c r="H1995" s="59">
        <f t="shared" si="445"/>
        <v>31.685082000000001</v>
      </c>
      <c r="I1995" s="59">
        <f t="shared" si="446"/>
        <v>415.74668200000002</v>
      </c>
      <c r="J1995" s="59">
        <f t="shared" si="443"/>
        <v>447.44890753519047</v>
      </c>
      <c r="K1995" s="59">
        <f t="shared" si="447"/>
        <v>31.702225535190451</v>
      </c>
      <c r="L1995" s="60">
        <v>6.7500000000000004E-2</v>
      </c>
      <c r="M1995" s="59"/>
      <c r="N1995" s="59">
        <f>SUM(M$1892:M1995)</f>
        <v>0</v>
      </c>
      <c r="O1995" s="59">
        <f>SUM(K$1892:K1995)</f>
        <v>7589.3479767324288</v>
      </c>
      <c r="P1995" s="60">
        <v>9.9719795615625509E-2</v>
      </c>
      <c r="Q1995" s="59">
        <f t="shared" si="450"/>
        <v>7589.3479767324288</v>
      </c>
      <c r="R1995" s="57">
        <f t="shared" si="448"/>
        <v>2.0850576923076924</v>
      </c>
      <c r="S1995" s="61">
        <f t="shared" si="451"/>
        <v>0</v>
      </c>
      <c r="T1995" s="43"/>
    </row>
    <row r="1996" spans="1:20" s="22" customFormat="1" x14ac:dyDescent="0.25">
      <c r="A1996" s="43" t="s">
        <v>28</v>
      </c>
      <c r="B1996" s="44">
        <v>9</v>
      </c>
      <c r="C1996" s="44">
        <v>2005</v>
      </c>
      <c r="D1996" s="44" t="str">
        <f t="shared" si="449"/>
        <v>8X5X9/2005</v>
      </c>
      <c r="E1996" s="55">
        <v>361.41</v>
      </c>
      <c r="F1996" s="55">
        <v>7.88</v>
      </c>
      <c r="G1996" s="59">
        <f t="shared" si="444"/>
        <v>14.771600000000001</v>
      </c>
      <c r="H1996" s="59">
        <f t="shared" si="445"/>
        <v>31.685082000000001</v>
      </c>
      <c r="I1996" s="59">
        <f t="shared" si="446"/>
        <v>415.74668200000002</v>
      </c>
      <c r="J1996" s="59">
        <f t="shared" si="443"/>
        <v>442.28500377616621</v>
      </c>
      <c r="K1996" s="59">
        <f t="shared" si="447"/>
        <v>26.538321776166185</v>
      </c>
      <c r="L1996" s="60">
        <v>6.59E-2</v>
      </c>
      <c r="M1996" s="59"/>
      <c r="N1996" s="59">
        <f>SUM(M$1892:M1996)</f>
        <v>0</v>
      </c>
      <c r="O1996" s="59">
        <f>SUM(K$1892:K1996)</f>
        <v>7615.8862985085952</v>
      </c>
      <c r="P1996" s="60">
        <v>8.7028185264545907E-2</v>
      </c>
      <c r="Q1996" s="59">
        <f t="shared" si="450"/>
        <v>7615.8862985085952</v>
      </c>
      <c r="R1996" s="57">
        <f t="shared" si="448"/>
        <v>2.0850576923076924</v>
      </c>
      <c r="S1996" s="61">
        <f t="shared" si="451"/>
        <v>0</v>
      </c>
      <c r="T1996" s="43"/>
    </row>
    <row r="1997" spans="1:20" s="22" customFormat="1" x14ac:dyDescent="0.25">
      <c r="A1997" s="43" t="s">
        <v>28</v>
      </c>
      <c r="B1997" s="44">
        <v>8</v>
      </c>
      <c r="C1997" s="44">
        <v>2005</v>
      </c>
      <c r="D1997" s="44" t="str">
        <f t="shared" si="449"/>
        <v>8X5X8/2005</v>
      </c>
      <c r="E1997" s="55">
        <v>361.41</v>
      </c>
      <c r="F1997" s="55">
        <v>7.88</v>
      </c>
      <c r="G1997" s="59">
        <f t="shared" si="444"/>
        <v>14.771600000000001</v>
      </c>
      <c r="H1997" s="59">
        <f t="shared" si="445"/>
        <v>31.685082000000001</v>
      </c>
      <c r="I1997" s="59">
        <f t="shared" si="446"/>
        <v>415.74668200000002</v>
      </c>
      <c r="J1997" s="59">
        <f t="shared" si="443"/>
        <v>430.21354044338227</v>
      </c>
      <c r="K1997" s="59">
        <f t="shared" si="447"/>
        <v>14.46685844338225</v>
      </c>
      <c r="L1997" s="60">
        <v>6.4399999999999999E-2</v>
      </c>
      <c r="M1997" s="59"/>
      <c r="N1997" s="59">
        <f>SUM(M$1892:M1997)</f>
        <v>0</v>
      </c>
      <c r="O1997" s="59">
        <f>SUM(K$1892:K1997)</f>
        <v>7630.3531569519773</v>
      </c>
      <c r="P1997" s="60">
        <v>5.7359485742541613E-2</v>
      </c>
      <c r="Q1997" s="59">
        <f t="shared" si="450"/>
        <v>7630.3531569519773</v>
      </c>
      <c r="R1997" s="57">
        <f t="shared" si="448"/>
        <v>2.0850576923076924</v>
      </c>
      <c r="S1997" s="61"/>
      <c r="T1997" s="43"/>
    </row>
    <row r="1998" spans="1:20" s="22" customFormat="1" x14ac:dyDescent="0.25">
      <c r="A1998" s="43" t="s">
        <v>28</v>
      </c>
      <c r="B1998" s="44">
        <v>7</v>
      </c>
      <c r="C1998" s="44">
        <v>2005</v>
      </c>
      <c r="D1998" s="44" t="str">
        <f t="shared" si="449"/>
        <v>8X5X7/2005</v>
      </c>
      <c r="E1998" s="55">
        <v>361.41</v>
      </c>
      <c r="F1998" s="55">
        <v>7.88</v>
      </c>
      <c r="G1998" s="59">
        <f t="shared" si="444"/>
        <v>14.771600000000001</v>
      </c>
      <c r="H1998" s="59">
        <f t="shared" si="445"/>
        <v>31.685082000000001</v>
      </c>
      <c r="I1998" s="59">
        <f t="shared" si="446"/>
        <v>415.74668200000002</v>
      </c>
      <c r="J1998" s="59">
        <f t="shared" si="443"/>
        <v>429.3417125360146</v>
      </c>
      <c r="K1998" s="59">
        <f t="shared" si="447"/>
        <v>13.595030536014576</v>
      </c>
      <c r="L1998" s="60">
        <v>6.25E-2</v>
      </c>
      <c r="M1998" s="59"/>
      <c r="N1998" s="59">
        <f>SUM(M$1892:M1998)</f>
        <v>0</v>
      </c>
      <c r="O1998" s="59">
        <f>SUM(K$1892:K1998)</f>
        <v>7643.9481874879921</v>
      </c>
      <c r="P1998" s="60">
        <v>5.5216746332619089E-2</v>
      </c>
      <c r="Q1998" s="59">
        <f t="shared" si="450"/>
        <v>7643.9481874879921</v>
      </c>
      <c r="R1998" s="57">
        <f t="shared" si="448"/>
        <v>2.0850576923076924</v>
      </c>
      <c r="S1998" s="61">
        <f>R1998/R1999-1</f>
        <v>0</v>
      </c>
      <c r="T1998" s="43"/>
    </row>
    <row r="1999" spans="1:20" s="22" customFormat="1" x14ac:dyDescent="0.25">
      <c r="A1999" s="43" t="s">
        <v>28</v>
      </c>
      <c r="B1999" s="44">
        <v>6</v>
      </c>
      <c r="C1999" s="44">
        <v>2005</v>
      </c>
      <c r="D1999" s="44" t="str">
        <f t="shared" si="449"/>
        <v>8X5X6/2005</v>
      </c>
      <c r="E1999" s="55">
        <v>361.41</v>
      </c>
      <c r="F1999" s="55">
        <v>7.88</v>
      </c>
      <c r="G1999" s="59">
        <f t="shared" si="444"/>
        <v>14.771600000000001</v>
      </c>
      <c r="H1999" s="59">
        <f t="shared" si="445"/>
        <v>31.685082000000001</v>
      </c>
      <c r="I1999" s="59">
        <f t="shared" si="446"/>
        <v>415.74668200000002</v>
      </c>
      <c r="J1999" s="59">
        <f t="shared" si="443"/>
        <v>423.50717192516902</v>
      </c>
      <c r="K1999" s="59">
        <f t="shared" si="447"/>
        <v>7.7604899251689972</v>
      </c>
      <c r="L1999" s="60">
        <v>6.0100000000000001E-2</v>
      </c>
      <c r="M1999" s="59"/>
      <c r="N1999" s="59">
        <f>SUM(M$1892:M1999)</f>
        <v>0</v>
      </c>
      <c r="O1999" s="59">
        <f>SUM(K$1892:K1999)</f>
        <v>7651.7086774131612</v>
      </c>
      <c r="P1999" s="60">
        <v>4.0876874896983682E-2</v>
      </c>
      <c r="Q1999" s="59">
        <f t="shared" si="450"/>
        <v>7651.7086774131612</v>
      </c>
      <c r="R1999" s="57">
        <f t="shared" si="448"/>
        <v>2.0850576923076924</v>
      </c>
      <c r="S1999" s="61">
        <f t="shared" ref="S1999:S2006" si="452">R1999/R2000-1</f>
        <v>0</v>
      </c>
      <c r="T1999" s="43"/>
    </row>
    <row r="2000" spans="1:20" s="22" customFormat="1" x14ac:dyDescent="0.25">
      <c r="A2000" s="43" t="s">
        <v>28</v>
      </c>
      <c r="B2000" s="44">
        <v>5</v>
      </c>
      <c r="C2000" s="44">
        <v>2005</v>
      </c>
      <c r="D2000" s="44" t="str">
        <f t="shared" si="449"/>
        <v>8X5X5/2005</v>
      </c>
      <c r="E2000" s="55">
        <v>361.41</v>
      </c>
      <c r="F2000" s="55">
        <v>7.88</v>
      </c>
      <c r="G2000" s="59">
        <f t="shared" si="444"/>
        <v>14.771600000000001</v>
      </c>
      <c r="H2000" s="59">
        <f t="shared" si="445"/>
        <v>31.685082000000001</v>
      </c>
      <c r="I2000" s="59">
        <f t="shared" si="446"/>
        <v>415.74668200000002</v>
      </c>
      <c r="J2000" s="59">
        <f t="shared" si="443"/>
        <v>424.71431825844741</v>
      </c>
      <c r="K2000" s="59">
        <f t="shared" si="447"/>
        <v>8.967636258447385</v>
      </c>
      <c r="L2000" s="60">
        <v>5.9800000000000006E-2</v>
      </c>
      <c r="M2000" s="59"/>
      <c r="N2000" s="59">
        <f>SUM(M$1892:M2000)</f>
        <v>0</v>
      </c>
      <c r="O2000" s="59">
        <f>SUM(K$1892:K2000)</f>
        <v>7660.676313671609</v>
      </c>
      <c r="P2000" s="60">
        <v>4.3843744849184109E-2</v>
      </c>
      <c r="Q2000" s="59">
        <f t="shared" si="450"/>
        <v>7660.676313671609</v>
      </c>
      <c r="R2000" s="57">
        <f t="shared" si="448"/>
        <v>2.0850576923076924</v>
      </c>
      <c r="S2000" s="61">
        <f t="shared" si="452"/>
        <v>0</v>
      </c>
      <c r="T2000" s="43"/>
    </row>
    <row r="2001" spans="1:20" s="22" customFormat="1" x14ac:dyDescent="0.25">
      <c r="A2001" s="43" t="s">
        <v>28</v>
      </c>
      <c r="B2001" s="44">
        <v>4</v>
      </c>
      <c r="C2001" s="44">
        <v>2005</v>
      </c>
      <c r="D2001" s="44" t="str">
        <f t="shared" si="449"/>
        <v>8X5X4/2005</v>
      </c>
      <c r="E2001" s="55">
        <v>361.41</v>
      </c>
      <c r="F2001" s="55">
        <v>7.88</v>
      </c>
      <c r="G2001" s="59">
        <f t="shared" si="444"/>
        <v>14.771600000000001</v>
      </c>
      <c r="H2001" s="59">
        <f t="shared" si="445"/>
        <v>31.685082000000001</v>
      </c>
      <c r="I2001" s="59">
        <f t="shared" si="446"/>
        <v>415.74668200000002</v>
      </c>
      <c r="J2001" s="59">
        <f t="shared" si="443"/>
        <v>423.50717192516902</v>
      </c>
      <c r="K2001" s="59">
        <f t="shared" si="447"/>
        <v>7.7604899251689972</v>
      </c>
      <c r="L2001" s="60">
        <v>5.7500000000000002E-2</v>
      </c>
      <c r="M2001" s="59"/>
      <c r="N2001" s="59">
        <f>SUM(M$1892:M2001)</f>
        <v>0</v>
      </c>
      <c r="O2001" s="59">
        <f>SUM(K$1892:K2001)</f>
        <v>7668.4368035967782</v>
      </c>
      <c r="P2001" s="60">
        <v>4.0876874896983682E-2</v>
      </c>
      <c r="Q2001" s="59">
        <f t="shared" si="450"/>
        <v>7668.4368035967782</v>
      </c>
      <c r="R2001" s="57">
        <f t="shared" si="448"/>
        <v>2.0850576923076924</v>
      </c>
      <c r="S2001" s="61">
        <f t="shared" si="452"/>
        <v>0</v>
      </c>
      <c r="T2001" s="43"/>
    </row>
    <row r="2002" spans="1:20" s="22" customFormat="1" x14ac:dyDescent="0.25">
      <c r="A2002" s="43" t="s">
        <v>28</v>
      </c>
      <c r="B2002" s="44">
        <v>3</v>
      </c>
      <c r="C2002" s="44">
        <v>2005</v>
      </c>
      <c r="D2002" s="44" t="str">
        <f t="shared" si="449"/>
        <v>8X5X3/2005</v>
      </c>
      <c r="E2002" s="55">
        <v>361.41</v>
      </c>
      <c r="F2002" s="55">
        <v>7.88</v>
      </c>
      <c r="G2002" s="59">
        <f t="shared" si="444"/>
        <v>14.771600000000001</v>
      </c>
      <c r="H2002" s="59">
        <f t="shared" si="445"/>
        <v>31.685082000000001</v>
      </c>
      <c r="I2002" s="59">
        <f t="shared" si="446"/>
        <v>415.74668200000002</v>
      </c>
      <c r="J2002" s="59">
        <f t="shared" si="443"/>
        <v>420.55636977715517</v>
      </c>
      <c r="K2002" s="59">
        <f t="shared" si="447"/>
        <v>4.8096877771551476</v>
      </c>
      <c r="L2002" s="60">
        <v>5.5800000000000002E-2</v>
      </c>
      <c r="M2002" s="59"/>
      <c r="N2002" s="59">
        <f>SUM(M$1892:M2002)</f>
        <v>0</v>
      </c>
      <c r="O2002" s="59">
        <f>SUM(K$1892:K2002)</f>
        <v>7673.2464913739332</v>
      </c>
      <c r="P2002" s="60">
        <v>3.3624526124938187E-2</v>
      </c>
      <c r="Q2002" s="59">
        <f t="shared" si="450"/>
        <v>7673.2464913739332</v>
      </c>
      <c r="R2002" s="57">
        <f t="shared" si="448"/>
        <v>2.0850576923076924</v>
      </c>
      <c r="S2002" s="61">
        <f t="shared" si="452"/>
        <v>0</v>
      </c>
      <c r="T2002" s="43"/>
    </row>
    <row r="2003" spans="1:20" s="22" customFormat="1" x14ac:dyDescent="0.25">
      <c r="A2003" s="43" t="s">
        <v>28</v>
      </c>
      <c r="B2003" s="44">
        <v>2</v>
      </c>
      <c r="C2003" s="44">
        <v>2005</v>
      </c>
      <c r="D2003" s="44" t="str">
        <f t="shared" si="449"/>
        <v>8X5X2/2005</v>
      </c>
      <c r="E2003" s="55">
        <v>361.41</v>
      </c>
      <c r="F2003" s="55">
        <v>7.88</v>
      </c>
      <c r="G2003" s="59">
        <f t="shared" si="444"/>
        <v>14.771600000000001</v>
      </c>
      <c r="H2003" s="59">
        <f t="shared" si="445"/>
        <v>31.685082000000001</v>
      </c>
      <c r="I2003" s="59">
        <f t="shared" si="446"/>
        <v>415.74668200000002</v>
      </c>
      <c r="J2003" s="59">
        <f t="shared" si="443"/>
        <v>419.68454186978744</v>
      </c>
      <c r="K2003" s="59">
        <f t="shared" si="447"/>
        <v>3.9378598697874168</v>
      </c>
      <c r="L2003" s="60">
        <v>5.4900000000000004E-2</v>
      </c>
      <c r="M2003" s="59"/>
      <c r="N2003" s="59">
        <f>SUM(M$1892:M2003)</f>
        <v>0</v>
      </c>
      <c r="O2003" s="59">
        <f>SUM(K$1892:K2003)</f>
        <v>7677.1843512437208</v>
      </c>
      <c r="P2003" s="60">
        <v>3.1481786715015656E-2</v>
      </c>
      <c r="Q2003" s="59">
        <f t="shared" si="450"/>
        <v>7677.1843512437208</v>
      </c>
      <c r="R2003" s="57">
        <f t="shared" si="448"/>
        <v>2.0850576923076924</v>
      </c>
      <c r="S2003" s="61">
        <f t="shared" si="452"/>
        <v>0</v>
      </c>
      <c r="T2003" s="43"/>
    </row>
    <row r="2004" spans="1:20" s="22" customFormat="1" x14ac:dyDescent="0.25">
      <c r="A2004" s="43" t="s">
        <v>28</v>
      </c>
      <c r="B2004" s="44">
        <v>1</v>
      </c>
      <c r="C2004" s="44">
        <v>2005</v>
      </c>
      <c r="D2004" s="44" t="str">
        <f t="shared" si="449"/>
        <v>8X5X1/2005</v>
      </c>
      <c r="E2004" s="55">
        <v>361.41</v>
      </c>
      <c r="F2004" s="55">
        <v>7.88</v>
      </c>
      <c r="G2004" s="59">
        <f t="shared" si="444"/>
        <v>14.771600000000001</v>
      </c>
      <c r="H2004" s="59">
        <f t="shared" si="445"/>
        <v>31.685082000000001</v>
      </c>
      <c r="I2004" s="59">
        <f t="shared" si="446"/>
        <v>415.74668200000002</v>
      </c>
      <c r="J2004" s="59">
        <f t="shared" si="443"/>
        <v>420.22105135124457</v>
      </c>
      <c r="K2004" s="59">
        <f t="shared" si="447"/>
        <v>4.4743693512445475</v>
      </c>
      <c r="L2004" s="60">
        <v>5.2499999999999998E-2</v>
      </c>
      <c r="M2004" s="59"/>
      <c r="N2004" s="59">
        <f>SUM(M$1892:M2004)</f>
        <v>0</v>
      </c>
      <c r="O2004" s="59">
        <f>SUM(K$1892:K2004)</f>
        <v>7681.6587205949654</v>
      </c>
      <c r="P2004" s="60">
        <v>3.2800395582660291E-2</v>
      </c>
      <c r="Q2004" s="59">
        <f t="shared" si="450"/>
        <v>7681.6587205949654</v>
      </c>
      <c r="R2004" s="57">
        <f t="shared" si="448"/>
        <v>2.0850576923076924</v>
      </c>
      <c r="S2004" s="61">
        <f t="shared" si="452"/>
        <v>0</v>
      </c>
      <c r="T2004" s="43"/>
    </row>
    <row r="2005" spans="1:20" s="22" customFormat="1" x14ac:dyDescent="0.25">
      <c r="A2005" s="43" t="s">
        <v>28</v>
      </c>
      <c r="B2005" s="44">
        <v>12</v>
      </c>
      <c r="C2005" s="44">
        <v>2004</v>
      </c>
      <c r="D2005" s="44" t="str">
        <f t="shared" si="449"/>
        <v>8X5X12/2004</v>
      </c>
      <c r="E2005" s="55">
        <v>361.41</v>
      </c>
      <c r="F2005" s="55">
        <v>7.88</v>
      </c>
      <c r="G2005" s="59">
        <f t="shared" si="444"/>
        <v>14.771600000000001</v>
      </c>
      <c r="H2005" s="59">
        <f t="shared" si="445"/>
        <v>31.685082000000001</v>
      </c>
      <c r="I2005" s="59">
        <f t="shared" si="446"/>
        <v>415.74668200000002</v>
      </c>
      <c r="J2005" s="59">
        <f t="shared" si="443"/>
        <v>425.98852827690791</v>
      </c>
      <c r="K2005" s="59">
        <f t="shared" si="447"/>
        <v>10.241846276907893</v>
      </c>
      <c r="L2005" s="60">
        <v>5.1500000000000004E-2</v>
      </c>
      <c r="M2005" s="59"/>
      <c r="N2005" s="59">
        <f>SUM(M$1892:M2005)</f>
        <v>0</v>
      </c>
      <c r="O2005" s="59">
        <f>SUM(K$1892:K2005)</f>
        <v>7691.9005668718737</v>
      </c>
      <c r="P2005" s="60">
        <v>4.697544090984012E-2</v>
      </c>
      <c r="Q2005" s="59">
        <f t="shared" si="450"/>
        <v>7691.9005668718737</v>
      </c>
      <c r="R2005" s="57">
        <f t="shared" si="448"/>
        <v>2.0850576923076924</v>
      </c>
      <c r="S2005" s="61">
        <f t="shared" si="452"/>
        <v>0</v>
      </c>
      <c r="T2005" s="43"/>
    </row>
    <row r="2006" spans="1:20" s="22" customFormat="1" x14ac:dyDescent="0.25">
      <c r="A2006" s="43" t="s">
        <v>28</v>
      </c>
      <c r="B2006" s="44">
        <v>11</v>
      </c>
      <c r="C2006" s="44">
        <v>2004</v>
      </c>
      <c r="D2006" s="44" t="str">
        <f t="shared" si="449"/>
        <v>8X5X11/2004</v>
      </c>
      <c r="E2006" s="55">
        <v>361.41</v>
      </c>
      <c r="F2006" s="55">
        <v>7.88</v>
      </c>
      <c r="G2006" s="59">
        <f t="shared" si="444"/>
        <v>14.771600000000001</v>
      </c>
      <c r="H2006" s="59">
        <f t="shared" si="445"/>
        <v>31.685082000000001</v>
      </c>
      <c r="I2006" s="59">
        <f t="shared" si="446"/>
        <v>415.74668200000002</v>
      </c>
      <c r="J2006" s="59">
        <f t="shared" si="443"/>
        <v>429.27464885083242</v>
      </c>
      <c r="K2006" s="59">
        <f t="shared" si="447"/>
        <v>13.527966850832399</v>
      </c>
      <c r="L2006" s="60">
        <v>4.9299999999999997E-2</v>
      </c>
      <c r="M2006" s="59"/>
      <c r="N2006" s="59">
        <f>SUM(M$1892:M2006)</f>
        <v>0</v>
      </c>
      <c r="O2006" s="59">
        <f>SUM(K$1892:K2006)</f>
        <v>7705.4285337227066</v>
      </c>
      <c r="P2006" s="60">
        <v>5.5051920224163504E-2</v>
      </c>
      <c r="Q2006" s="59">
        <f t="shared" si="450"/>
        <v>7705.4285337227066</v>
      </c>
      <c r="R2006" s="57">
        <f t="shared" si="448"/>
        <v>2.0850576923076924</v>
      </c>
      <c r="S2006" s="61">
        <f t="shared" si="452"/>
        <v>0</v>
      </c>
      <c r="T2006" s="43"/>
    </row>
    <row r="2007" spans="1:20" s="22" customFormat="1" x14ac:dyDescent="0.25">
      <c r="A2007" s="43" t="s">
        <v>28</v>
      </c>
      <c r="B2007" s="44">
        <v>10</v>
      </c>
      <c r="C2007" s="44">
        <v>2004</v>
      </c>
      <c r="D2007" s="44" t="str">
        <f t="shared" si="449"/>
        <v>8X5X10/2004</v>
      </c>
      <c r="E2007" s="55">
        <v>361.41</v>
      </c>
      <c r="F2007" s="55">
        <v>7.88</v>
      </c>
      <c r="G2007" s="59">
        <f t="shared" si="444"/>
        <v>14.771600000000001</v>
      </c>
      <c r="H2007" s="59">
        <f t="shared" si="445"/>
        <v>31.685082000000001</v>
      </c>
      <c r="I2007" s="59">
        <f t="shared" si="446"/>
        <v>415.74668200000002</v>
      </c>
      <c r="J2007" s="59">
        <f t="shared" si="443"/>
        <v>411.9722180738421</v>
      </c>
      <c r="K2007" s="59">
        <f t="shared" si="447"/>
        <v>-3.7744639261579209</v>
      </c>
      <c r="L2007" s="60">
        <v>4.7500000000000001E-2</v>
      </c>
      <c r="M2007" s="59"/>
      <c r="N2007" s="59">
        <f>SUM(M$1892:M2007)</f>
        <v>0</v>
      </c>
      <c r="O2007" s="59">
        <f>SUM(K$1892:K2007)</f>
        <v>7701.6540697965484</v>
      </c>
      <c r="P2007" s="60">
        <v>1.2526784242624031E-2</v>
      </c>
      <c r="Q2007" s="59">
        <f t="shared" si="450"/>
        <v>7701.6540697965484</v>
      </c>
      <c r="R2007" s="57">
        <f t="shared" si="448"/>
        <v>2.0850576923076924</v>
      </c>
      <c r="S2007" s="61"/>
      <c r="T2007" s="43"/>
    </row>
    <row r="2008" spans="1:20" s="22" customFormat="1" x14ac:dyDescent="0.25">
      <c r="A2008" s="43" t="s">
        <v>28</v>
      </c>
      <c r="B2008" s="44">
        <v>9</v>
      </c>
      <c r="C2008" s="44">
        <v>2004</v>
      </c>
      <c r="D2008" s="44" t="str">
        <f t="shared" si="449"/>
        <v>8X5X9/2004</v>
      </c>
      <c r="E2008" s="55">
        <v>361.41</v>
      </c>
      <c r="F2008" s="55">
        <v>7.88</v>
      </c>
      <c r="G2008" s="59">
        <f t="shared" si="444"/>
        <v>14.771600000000001</v>
      </c>
      <c r="H2008" s="59">
        <f t="shared" si="445"/>
        <v>31.685082000000001</v>
      </c>
      <c r="I2008" s="59">
        <f t="shared" si="446"/>
        <v>415.74668200000002</v>
      </c>
      <c r="J2008" s="59">
        <f t="shared" si="443"/>
        <v>417.6726313143235</v>
      </c>
      <c r="K2008" s="59">
        <f t="shared" si="447"/>
        <v>1.9259493143234749</v>
      </c>
      <c r="L2008" s="60">
        <v>4.58E-2</v>
      </c>
      <c r="M2008" s="59"/>
      <c r="N2008" s="59">
        <f>SUM(M$1892:M2008)</f>
        <v>0</v>
      </c>
      <c r="O2008" s="59">
        <f>SUM(K$1892:K2008)</f>
        <v>7703.5800191108719</v>
      </c>
      <c r="P2008" s="60">
        <v>2.6537003461348279E-2</v>
      </c>
      <c r="Q2008" s="59">
        <f t="shared" si="450"/>
        <v>7703.5800191108719</v>
      </c>
      <c r="R2008" s="57">
        <f t="shared" si="448"/>
        <v>2.0850576923076924</v>
      </c>
      <c r="S2008" s="61">
        <f>R2008/R2009-1</f>
        <v>0</v>
      </c>
      <c r="T2008" s="43"/>
    </row>
    <row r="2009" spans="1:20" s="22" customFormat="1" x14ac:dyDescent="0.25">
      <c r="A2009" s="43" t="s">
        <v>28</v>
      </c>
      <c r="B2009" s="44">
        <v>8</v>
      </c>
      <c r="C2009" s="44">
        <v>2004</v>
      </c>
      <c r="D2009" s="44" t="str">
        <f t="shared" si="449"/>
        <v>8X5X8/2004</v>
      </c>
      <c r="E2009" s="55">
        <v>361.41</v>
      </c>
      <c r="F2009" s="55">
        <v>7.88</v>
      </c>
      <c r="G2009" s="59">
        <f t="shared" si="444"/>
        <v>14.771600000000001</v>
      </c>
      <c r="H2009" s="59">
        <f t="shared" si="445"/>
        <v>31.685082000000001</v>
      </c>
      <c r="I2009" s="59">
        <f t="shared" si="446"/>
        <v>415.74668200000002</v>
      </c>
      <c r="J2009" s="59">
        <f t="shared" si="443"/>
        <v>415.99603918477015</v>
      </c>
      <c r="K2009" s="59">
        <f t="shared" si="447"/>
        <v>0.24935718477013324</v>
      </c>
      <c r="L2009" s="60">
        <v>4.4299999999999999E-2</v>
      </c>
      <c r="M2009" s="59"/>
      <c r="N2009" s="59">
        <f>SUM(M$1892:M2009)</f>
        <v>0</v>
      </c>
      <c r="O2009" s="59">
        <f>SUM(K$1892:K2009)</f>
        <v>7703.8293762956419</v>
      </c>
      <c r="P2009" s="60">
        <v>2.2416350749958795E-2</v>
      </c>
      <c r="Q2009" s="59">
        <f t="shared" si="450"/>
        <v>7703.8293762956419</v>
      </c>
      <c r="R2009" s="57">
        <f t="shared" si="448"/>
        <v>2.0850576923076924</v>
      </c>
      <c r="S2009" s="61">
        <f t="shared" ref="S2009:S2016" si="453">R2009/R2010-1</f>
        <v>-0.10590030099369141</v>
      </c>
      <c r="T2009" s="43"/>
    </row>
    <row r="2010" spans="1:20" s="22" customFormat="1" x14ac:dyDescent="0.25">
      <c r="A2010" s="43" t="s">
        <v>29</v>
      </c>
      <c r="B2010" s="44">
        <v>5</v>
      </c>
      <c r="C2010" s="44">
        <v>2014</v>
      </c>
      <c r="D2010" s="44" t="str">
        <f t="shared" si="449"/>
        <v>8X6X5/2014</v>
      </c>
      <c r="E2010" s="55">
        <v>485.06</v>
      </c>
      <c r="F2010" s="55">
        <v>9.4</v>
      </c>
      <c r="G2010" s="59">
        <f t="shared" si="444"/>
        <v>19.778400000000001</v>
      </c>
      <c r="H2010" s="59">
        <f t="shared" si="445"/>
        <v>42.424667999999997</v>
      </c>
      <c r="I2010" s="59">
        <f t="shared" si="446"/>
        <v>556.66306799999995</v>
      </c>
      <c r="J2010" s="59">
        <f>E2010*(1+P2010)*1.04*1.0825</f>
        <v>729.73454238159434</v>
      </c>
      <c r="K2010" s="59">
        <f t="shared" si="447"/>
        <v>173.07147438159438</v>
      </c>
      <c r="L2010" s="60">
        <v>3.2500000000000001E-2</v>
      </c>
      <c r="M2010" s="59"/>
      <c r="N2010" s="59">
        <f>SUM(M$2010:M2010)</f>
        <v>0</v>
      </c>
      <c r="O2010" s="59">
        <f>SUM(K$2010:K2010)</f>
        <v>173.07147438159438</v>
      </c>
      <c r="P2010" s="60">
        <v>0.3363130128956624</v>
      </c>
      <c r="Q2010" s="59">
        <f t="shared" si="450"/>
        <v>173.07147438159438</v>
      </c>
      <c r="R2010" s="57">
        <f t="shared" si="448"/>
        <v>2.3320192307692307</v>
      </c>
      <c r="S2010" s="61">
        <f t="shared" si="453"/>
        <v>0</v>
      </c>
      <c r="T2010" s="43"/>
    </row>
    <row r="2011" spans="1:20" s="22" customFormat="1" x14ac:dyDescent="0.25">
      <c r="A2011" s="43" t="s">
        <v>29</v>
      </c>
      <c r="B2011" s="44">
        <v>4</v>
      </c>
      <c r="C2011" s="44">
        <v>2014</v>
      </c>
      <c r="D2011" s="44" t="str">
        <f t="shared" si="449"/>
        <v>8X6X4/2014</v>
      </c>
      <c r="E2011" s="55">
        <v>485.06</v>
      </c>
      <c r="F2011" s="55">
        <v>9.4</v>
      </c>
      <c r="G2011" s="59">
        <f t="shared" si="444"/>
        <v>19.778400000000001</v>
      </c>
      <c r="H2011" s="59">
        <f t="shared" si="445"/>
        <v>42.424667999999997</v>
      </c>
      <c r="I2011" s="59">
        <f t="shared" si="446"/>
        <v>556.66306799999995</v>
      </c>
      <c r="J2011" s="59">
        <f t="shared" si="443"/>
        <v>729.25440121981251</v>
      </c>
      <c r="K2011" s="59">
        <f t="shared" si="447"/>
        <v>172.59133321981255</v>
      </c>
      <c r="L2011" s="60">
        <v>3.2500000000000001E-2</v>
      </c>
      <c r="M2011" s="59"/>
      <c r="N2011" s="59">
        <f>SUM(M$2010:M2011)</f>
        <v>0</v>
      </c>
      <c r="O2011" s="59">
        <f>SUM(K$2010:K2011)</f>
        <v>345.66280760140694</v>
      </c>
      <c r="P2011" s="60">
        <v>0.33543376318874563</v>
      </c>
      <c r="Q2011" s="59">
        <f t="shared" si="450"/>
        <v>345.66280760140694</v>
      </c>
      <c r="R2011" s="57">
        <f t="shared" si="448"/>
        <v>2.3320192307692307</v>
      </c>
      <c r="S2011" s="61">
        <f t="shared" si="453"/>
        <v>0</v>
      </c>
      <c r="T2011" s="43"/>
    </row>
    <row r="2012" spans="1:20" s="22" customFormat="1" x14ac:dyDescent="0.25">
      <c r="A2012" s="43" t="s">
        <v>29</v>
      </c>
      <c r="B2012" s="44">
        <v>3</v>
      </c>
      <c r="C2012" s="44">
        <v>2014</v>
      </c>
      <c r="D2012" s="44" t="str">
        <f t="shared" si="449"/>
        <v>8X6X3/2014</v>
      </c>
      <c r="E2012" s="55">
        <v>485.06</v>
      </c>
      <c r="F2012" s="55">
        <v>9.4</v>
      </c>
      <c r="G2012" s="59">
        <f t="shared" si="444"/>
        <v>19.778400000000001</v>
      </c>
      <c r="H2012" s="59">
        <f t="shared" si="445"/>
        <v>42.424667999999997</v>
      </c>
      <c r="I2012" s="59">
        <f t="shared" si="446"/>
        <v>556.66306799999995</v>
      </c>
      <c r="J2012" s="59">
        <f t="shared" si="443"/>
        <v>725.33324839859324</v>
      </c>
      <c r="K2012" s="59">
        <f t="shared" si="447"/>
        <v>168.67018039859329</v>
      </c>
      <c r="L2012" s="60">
        <v>3.2500000000000001E-2</v>
      </c>
      <c r="M2012" s="59"/>
      <c r="N2012" s="59">
        <f>SUM(M$2010:M2012)</f>
        <v>0</v>
      </c>
      <c r="O2012" s="59">
        <f>SUM(K$2010:K2012)</f>
        <v>514.33298800000023</v>
      </c>
      <c r="P2012" s="60">
        <v>0.32825322391559203</v>
      </c>
      <c r="Q2012" s="59">
        <f t="shared" si="450"/>
        <v>514.33298800000023</v>
      </c>
      <c r="R2012" s="57">
        <f t="shared" si="448"/>
        <v>2.3320192307692307</v>
      </c>
      <c r="S2012" s="61">
        <f t="shared" si="453"/>
        <v>0</v>
      </c>
      <c r="T2012" s="43"/>
    </row>
    <row r="2013" spans="1:20" s="22" customFormat="1" x14ac:dyDescent="0.25">
      <c r="A2013" s="43" t="s">
        <v>29</v>
      </c>
      <c r="B2013" s="44">
        <v>2</v>
      </c>
      <c r="C2013" s="44">
        <v>2014</v>
      </c>
      <c r="D2013" s="44" t="str">
        <f t="shared" si="449"/>
        <v>8X6X2/2014</v>
      </c>
      <c r="E2013" s="55">
        <v>485.06</v>
      </c>
      <c r="F2013" s="55">
        <v>9.4</v>
      </c>
      <c r="G2013" s="59">
        <f t="shared" si="444"/>
        <v>19.778400000000001</v>
      </c>
      <c r="H2013" s="59">
        <f t="shared" si="445"/>
        <v>42.424667999999997</v>
      </c>
      <c r="I2013" s="59">
        <f t="shared" si="446"/>
        <v>556.66306799999995</v>
      </c>
      <c r="J2013" s="59">
        <f t="shared" si="443"/>
        <v>724.9331307637749</v>
      </c>
      <c r="K2013" s="59">
        <f t="shared" si="447"/>
        <v>168.27006276377494</v>
      </c>
      <c r="L2013" s="60">
        <v>3.2500000000000001E-2</v>
      </c>
      <c r="M2013" s="59"/>
      <c r="N2013" s="59">
        <f>SUM(M$2010:M2013)</f>
        <v>0</v>
      </c>
      <c r="O2013" s="59">
        <f>SUM(K$2010:K2013)</f>
        <v>682.60305076377517</v>
      </c>
      <c r="P2013" s="60">
        <v>0.32752051582649477</v>
      </c>
      <c r="Q2013" s="59">
        <f t="shared" si="450"/>
        <v>682.60305076377517</v>
      </c>
      <c r="R2013" s="57">
        <f t="shared" si="448"/>
        <v>2.3320192307692307</v>
      </c>
      <c r="S2013" s="61">
        <f t="shared" si="453"/>
        <v>0</v>
      </c>
      <c r="T2013" s="43"/>
    </row>
    <row r="2014" spans="1:20" s="22" customFormat="1" x14ac:dyDescent="0.25">
      <c r="A2014" s="43" t="s">
        <v>29</v>
      </c>
      <c r="B2014" s="44">
        <v>1</v>
      </c>
      <c r="C2014" s="44">
        <v>2014</v>
      </c>
      <c r="D2014" s="44" t="str">
        <f t="shared" si="449"/>
        <v>8X6X1/2014</v>
      </c>
      <c r="E2014" s="55">
        <v>485.06</v>
      </c>
      <c r="F2014" s="55">
        <v>9.4</v>
      </c>
      <c r="G2014" s="59">
        <f t="shared" si="444"/>
        <v>19.778400000000001</v>
      </c>
      <c r="H2014" s="59">
        <f t="shared" si="445"/>
        <v>42.424667999999997</v>
      </c>
      <c r="I2014" s="59">
        <f t="shared" si="446"/>
        <v>556.66306799999995</v>
      </c>
      <c r="J2014" s="59">
        <f t="shared" si="443"/>
        <v>722.93254258968364</v>
      </c>
      <c r="K2014" s="59">
        <f t="shared" si="447"/>
        <v>166.26947458968368</v>
      </c>
      <c r="L2014" s="60">
        <v>3.2500000000000001E-2</v>
      </c>
      <c r="M2014" s="59"/>
      <c r="N2014" s="59">
        <f>SUM(M$2010:M2014)</f>
        <v>0</v>
      </c>
      <c r="O2014" s="59">
        <f>SUM(K$2010:K2014)</f>
        <v>848.87252535345885</v>
      </c>
      <c r="P2014" s="60">
        <v>0.32385697538100827</v>
      </c>
      <c r="Q2014" s="59">
        <f t="shared" si="450"/>
        <v>848.87252535345885</v>
      </c>
      <c r="R2014" s="57">
        <f t="shared" si="448"/>
        <v>2.3320192307692307</v>
      </c>
      <c r="S2014" s="61">
        <f t="shared" si="453"/>
        <v>0</v>
      </c>
      <c r="T2014" s="43"/>
    </row>
    <row r="2015" spans="1:20" s="22" customFormat="1" x14ac:dyDescent="0.25">
      <c r="A2015" s="43" t="s">
        <v>29</v>
      </c>
      <c r="B2015" s="44">
        <v>12</v>
      </c>
      <c r="C2015" s="44">
        <v>2013</v>
      </c>
      <c r="D2015" s="44" t="str">
        <f t="shared" si="449"/>
        <v>8X6X12/2013</v>
      </c>
      <c r="E2015" s="55">
        <v>485.06</v>
      </c>
      <c r="F2015" s="55">
        <v>9.4</v>
      </c>
      <c r="G2015" s="59">
        <f t="shared" si="444"/>
        <v>19.778400000000001</v>
      </c>
      <c r="H2015" s="59">
        <f t="shared" si="445"/>
        <v>42.424667999999997</v>
      </c>
      <c r="I2015" s="59">
        <f t="shared" si="446"/>
        <v>556.66306799999995</v>
      </c>
      <c r="J2015" s="59">
        <f t="shared" si="443"/>
        <v>724.53301312895667</v>
      </c>
      <c r="K2015" s="59">
        <f t="shared" si="447"/>
        <v>167.86994512895672</v>
      </c>
      <c r="L2015" s="60">
        <v>3.2500000000000001E-2</v>
      </c>
      <c r="M2015" s="59"/>
      <c r="N2015" s="59">
        <f>SUM(M$2010:M2015)</f>
        <v>0</v>
      </c>
      <c r="O2015" s="59">
        <f>SUM(K$2010:K2015)</f>
        <v>1016.7424704824156</v>
      </c>
      <c r="P2015" s="60">
        <v>0.32678780773739746</v>
      </c>
      <c r="Q2015" s="59">
        <f t="shared" si="450"/>
        <v>1016.7424704824156</v>
      </c>
      <c r="R2015" s="57">
        <f t="shared" si="448"/>
        <v>2.3320192307692307</v>
      </c>
      <c r="S2015" s="61">
        <f t="shared" si="453"/>
        <v>0</v>
      </c>
      <c r="T2015" s="43"/>
    </row>
    <row r="2016" spans="1:20" s="22" customFormat="1" x14ac:dyDescent="0.25">
      <c r="A2016" s="43" t="s">
        <v>29</v>
      </c>
      <c r="B2016" s="44">
        <v>11</v>
      </c>
      <c r="C2016" s="44">
        <v>2013</v>
      </c>
      <c r="D2016" s="44" t="str">
        <f t="shared" si="449"/>
        <v>8X6X11/2013</v>
      </c>
      <c r="E2016" s="55">
        <v>485.06</v>
      </c>
      <c r="F2016" s="55">
        <v>9.4</v>
      </c>
      <c r="G2016" s="59">
        <f t="shared" si="444"/>
        <v>19.778400000000001</v>
      </c>
      <c r="H2016" s="59">
        <f t="shared" si="445"/>
        <v>42.424667999999997</v>
      </c>
      <c r="I2016" s="59">
        <f t="shared" si="446"/>
        <v>556.66306799999995</v>
      </c>
      <c r="J2016" s="59">
        <f t="shared" si="443"/>
        <v>728.13407184232119</v>
      </c>
      <c r="K2016" s="59">
        <f t="shared" si="447"/>
        <v>171.47100384232124</v>
      </c>
      <c r="L2016" s="60">
        <v>3.2500000000000001E-2</v>
      </c>
      <c r="M2016" s="59"/>
      <c r="N2016" s="59">
        <f>SUM(M$2010:M2016)</f>
        <v>0</v>
      </c>
      <c r="O2016" s="59">
        <f>SUM(K$2010:K2016)</f>
        <v>1188.2134743247368</v>
      </c>
      <c r="P2016" s="60">
        <v>0.33338218053927315</v>
      </c>
      <c r="Q2016" s="59">
        <f t="shared" si="450"/>
        <v>1188.2134743247368</v>
      </c>
      <c r="R2016" s="57">
        <f t="shared" si="448"/>
        <v>2.3320192307692307</v>
      </c>
      <c r="S2016" s="61">
        <f t="shared" si="453"/>
        <v>0</v>
      </c>
      <c r="T2016" s="43"/>
    </row>
    <row r="2017" spans="1:20" s="22" customFormat="1" x14ac:dyDescent="0.25">
      <c r="A2017" s="43" t="s">
        <v>29</v>
      </c>
      <c r="B2017" s="44">
        <v>10</v>
      </c>
      <c r="C2017" s="44">
        <v>2013</v>
      </c>
      <c r="D2017" s="44" t="str">
        <f t="shared" si="449"/>
        <v>8X6X10/2013</v>
      </c>
      <c r="E2017" s="55">
        <v>485.06</v>
      </c>
      <c r="F2017" s="55">
        <v>9.4</v>
      </c>
      <c r="G2017" s="59">
        <f t="shared" si="444"/>
        <v>19.778400000000001</v>
      </c>
      <c r="H2017" s="59">
        <f t="shared" si="445"/>
        <v>42.424667999999997</v>
      </c>
      <c r="I2017" s="59">
        <f t="shared" si="446"/>
        <v>556.66306799999995</v>
      </c>
      <c r="J2017" s="59">
        <f t="shared" si="443"/>
        <v>725.33324839859324</v>
      </c>
      <c r="K2017" s="59">
        <f t="shared" si="447"/>
        <v>168.67018039859329</v>
      </c>
      <c r="L2017" s="60">
        <v>3.2500000000000001E-2</v>
      </c>
      <c r="M2017" s="59"/>
      <c r="N2017" s="59">
        <f>SUM(M$2010:M2017)</f>
        <v>0</v>
      </c>
      <c r="O2017" s="59">
        <f>SUM(K$2010:K2017)</f>
        <v>1356.88365472333</v>
      </c>
      <c r="P2017" s="60">
        <v>0.32825322391559203</v>
      </c>
      <c r="Q2017" s="59">
        <f t="shared" si="450"/>
        <v>1356.88365472333</v>
      </c>
      <c r="R2017" s="57">
        <f t="shared" si="448"/>
        <v>2.3320192307692307</v>
      </c>
      <c r="S2017" s="61"/>
      <c r="T2017" s="43"/>
    </row>
    <row r="2018" spans="1:20" s="22" customFormat="1" x14ac:dyDescent="0.25">
      <c r="A2018" s="43" t="s">
        <v>29</v>
      </c>
      <c r="B2018" s="44">
        <v>9</v>
      </c>
      <c r="C2018" s="44">
        <v>2013</v>
      </c>
      <c r="D2018" s="44" t="str">
        <f t="shared" si="449"/>
        <v>8X6X9/2013</v>
      </c>
      <c r="E2018" s="55">
        <v>469.61</v>
      </c>
      <c r="F2018" s="55">
        <v>9.4</v>
      </c>
      <c r="G2018" s="59">
        <f t="shared" si="444"/>
        <v>19.160399999999999</v>
      </c>
      <c r="H2018" s="59">
        <f t="shared" si="445"/>
        <v>41.099057999999999</v>
      </c>
      <c r="I2018" s="59">
        <f t="shared" si="446"/>
        <v>539.26945799999999</v>
      </c>
      <c r="J2018" s="59">
        <f t="shared" si="443"/>
        <v>702.19485225734195</v>
      </c>
      <c r="K2018" s="59">
        <f t="shared" si="447"/>
        <v>162.92539425734196</v>
      </c>
      <c r="L2018" s="60">
        <v>3.2500000000000001E-2</v>
      </c>
      <c r="M2018" s="59"/>
      <c r="N2018" s="59">
        <f>SUM(M$2010:M2018)</f>
        <v>0</v>
      </c>
      <c r="O2018" s="59">
        <f>SUM(K$2010:K2018)</f>
        <v>1519.8090489806718</v>
      </c>
      <c r="P2018" s="60">
        <v>0.3281864971238268</v>
      </c>
      <c r="Q2018" s="59">
        <f t="shared" si="450"/>
        <v>1519.8090489806718</v>
      </c>
      <c r="R2018" s="57">
        <f t="shared" si="448"/>
        <v>2.2577403846153845</v>
      </c>
      <c r="S2018" s="61">
        <f>R2018/R2019-1</f>
        <v>0</v>
      </c>
      <c r="T2018" s="43"/>
    </row>
    <row r="2019" spans="1:20" s="22" customFormat="1" x14ac:dyDescent="0.25">
      <c r="A2019" s="43" t="s">
        <v>29</v>
      </c>
      <c r="B2019" s="44">
        <v>8</v>
      </c>
      <c r="C2019" s="44">
        <v>2013</v>
      </c>
      <c r="D2019" s="44" t="str">
        <f t="shared" si="449"/>
        <v>8X6X8/2013</v>
      </c>
      <c r="E2019" s="55">
        <v>469.61</v>
      </c>
      <c r="F2019" s="55">
        <v>9.4</v>
      </c>
      <c r="G2019" s="59">
        <f t="shared" si="444"/>
        <v>19.160399999999999</v>
      </c>
      <c r="H2019" s="59">
        <f t="shared" si="445"/>
        <v>41.099057999999999</v>
      </c>
      <c r="I2019" s="59">
        <f t="shared" si="446"/>
        <v>539.26945799999999</v>
      </c>
      <c r="J2019" s="59">
        <f t="shared" si="443"/>
        <v>684.34786661186808</v>
      </c>
      <c r="K2019" s="59">
        <f t="shared" si="447"/>
        <v>145.0784086118681</v>
      </c>
      <c r="L2019" s="60">
        <v>3.2500000000000001E-2</v>
      </c>
      <c r="M2019" s="59"/>
      <c r="N2019" s="59">
        <f>SUM(M$2010:M2019)</f>
        <v>0</v>
      </c>
      <c r="O2019" s="59">
        <f>SUM(K$2010:K2019)</f>
        <v>1664.8874575925399</v>
      </c>
      <c r="P2019" s="60">
        <v>0.29442930669088707</v>
      </c>
      <c r="Q2019" s="59">
        <f t="shared" si="450"/>
        <v>1664.8874575925399</v>
      </c>
      <c r="R2019" s="57">
        <f t="shared" si="448"/>
        <v>2.2577403846153845</v>
      </c>
      <c r="S2019" s="61">
        <f>R2019/R2074-1</f>
        <v>8.8900224917105142E-2</v>
      </c>
      <c r="T2019" s="43"/>
    </row>
    <row r="2020" spans="1:20" s="22" customFormat="1" x14ac:dyDescent="0.25">
      <c r="A2020" s="43" t="s">
        <v>29</v>
      </c>
      <c r="B2020" s="44">
        <v>7</v>
      </c>
      <c r="C2020" s="44">
        <v>2013</v>
      </c>
      <c r="D2020" s="44" t="str">
        <f t="shared" si="449"/>
        <v>8X6X7/2013</v>
      </c>
      <c r="E2020" s="55">
        <v>469.61</v>
      </c>
      <c r="F2020" s="55">
        <v>9.4</v>
      </c>
      <c r="G2020" s="59">
        <f t="shared" si="444"/>
        <v>19.160399999999999</v>
      </c>
      <c r="H2020" s="59">
        <f t="shared" si="445"/>
        <v>41.099057999999999</v>
      </c>
      <c r="I2020" s="59">
        <f t="shared" si="446"/>
        <v>539.26945799999999</v>
      </c>
      <c r="J2020" s="59">
        <f t="shared" si="443"/>
        <v>685.38827384680599</v>
      </c>
      <c r="K2020" s="59">
        <f t="shared" si="447"/>
        <v>146.118815846806</v>
      </c>
      <c r="L2020" s="60">
        <v>3.2500000000000001E-2</v>
      </c>
      <c r="M2020" s="59"/>
      <c r="N2020" s="59">
        <f>SUM(M$2010:M2020)</f>
        <v>0</v>
      </c>
      <c r="O2020" s="59">
        <f>SUM(K$2010:K2020)</f>
        <v>1811.0062734393459</v>
      </c>
      <c r="P2020" s="60">
        <v>0.2963972146533454</v>
      </c>
      <c r="Q2020" s="59">
        <f t="shared" si="450"/>
        <v>1811.0062734393459</v>
      </c>
      <c r="R2020" s="57">
        <f t="shared" si="448"/>
        <v>2.2577403846153845</v>
      </c>
      <c r="S2020" s="61">
        <f t="shared" ref="S2020:S2026" si="454">R2020/R2021-1</f>
        <v>0</v>
      </c>
      <c r="T2020" s="43"/>
    </row>
    <row r="2021" spans="1:20" s="22" customFormat="1" x14ac:dyDescent="0.25">
      <c r="A2021" s="43" t="s">
        <v>29</v>
      </c>
      <c r="B2021" s="44">
        <v>6</v>
      </c>
      <c r="C2021" s="44">
        <v>2013</v>
      </c>
      <c r="D2021" s="44" t="str">
        <f t="shared" si="449"/>
        <v>8X6X6/2013</v>
      </c>
      <c r="E2021" s="55">
        <v>469.61</v>
      </c>
      <c r="F2021" s="55">
        <v>9.4</v>
      </c>
      <c r="G2021" s="59">
        <f t="shared" si="444"/>
        <v>19.160399999999999</v>
      </c>
      <c r="H2021" s="59">
        <f t="shared" si="445"/>
        <v>41.099057999999999</v>
      </c>
      <c r="I2021" s="59">
        <f t="shared" si="446"/>
        <v>539.26945799999999</v>
      </c>
      <c r="J2021" s="59">
        <f t="shared" si="443"/>
        <v>688.74958952891313</v>
      </c>
      <c r="K2021" s="59">
        <f t="shared" si="447"/>
        <v>149.48013152891315</v>
      </c>
      <c r="L2021" s="60">
        <v>3.2500000000000001E-2</v>
      </c>
      <c r="M2021" s="59"/>
      <c r="N2021" s="59">
        <f>SUM(M$2010:M2021)</f>
        <v>0</v>
      </c>
      <c r="O2021" s="59">
        <f>SUM(K$2010:K2021)</f>
        <v>1960.4864049682592</v>
      </c>
      <c r="P2021" s="60">
        <v>0.30275507114744171</v>
      </c>
      <c r="Q2021" s="59">
        <f t="shared" si="450"/>
        <v>1960.4864049682592</v>
      </c>
      <c r="R2021" s="57">
        <f t="shared" si="448"/>
        <v>2.2577403846153845</v>
      </c>
      <c r="S2021" s="61">
        <f t="shared" si="454"/>
        <v>0</v>
      </c>
      <c r="T2021" s="43"/>
    </row>
    <row r="2022" spans="1:20" s="22" customFormat="1" x14ac:dyDescent="0.25">
      <c r="A2022" s="43" t="s">
        <v>29</v>
      </c>
      <c r="B2022" s="44">
        <v>5</v>
      </c>
      <c r="C2022" s="44">
        <v>2013</v>
      </c>
      <c r="D2022" s="44" t="str">
        <f t="shared" si="449"/>
        <v>8X6X5/2013</v>
      </c>
      <c r="E2022" s="55">
        <v>469.61</v>
      </c>
      <c r="F2022" s="55">
        <v>9.4</v>
      </c>
      <c r="G2022" s="59">
        <f t="shared" si="444"/>
        <v>19.160399999999999</v>
      </c>
      <c r="H2022" s="59">
        <f t="shared" si="445"/>
        <v>41.099057999999999</v>
      </c>
      <c r="I2022" s="59">
        <f t="shared" si="446"/>
        <v>539.26945799999999</v>
      </c>
      <c r="J2022" s="59">
        <f t="shared" si="443"/>
        <v>693.5514690747807</v>
      </c>
      <c r="K2022" s="59">
        <f t="shared" si="447"/>
        <v>154.28201107478071</v>
      </c>
      <c r="L2022" s="60">
        <v>3.2500000000000001E-2</v>
      </c>
      <c r="M2022" s="59"/>
      <c r="N2022" s="59">
        <f>SUM(M$2010:M2022)</f>
        <v>0</v>
      </c>
      <c r="O2022" s="59">
        <f>SUM(K$2010:K2022)</f>
        <v>2114.7684160430399</v>
      </c>
      <c r="P2022" s="60">
        <v>0.31183772328186499</v>
      </c>
      <c r="Q2022" s="59">
        <f t="shared" si="450"/>
        <v>2114.7684160430399</v>
      </c>
      <c r="R2022" s="57">
        <f t="shared" si="448"/>
        <v>2.2577403846153845</v>
      </c>
      <c r="S2022" s="61">
        <f t="shared" si="454"/>
        <v>0</v>
      </c>
      <c r="T2022" s="43"/>
    </row>
    <row r="2023" spans="1:20" s="22" customFormat="1" x14ac:dyDescent="0.25">
      <c r="A2023" s="43" t="s">
        <v>29</v>
      </c>
      <c r="B2023" s="44">
        <v>4</v>
      </c>
      <c r="C2023" s="44">
        <v>2013</v>
      </c>
      <c r="D2023" s="44" t="str">
        <f t="shared" si="449"/>
        <v>8X6X4/2013</v>
      </c>
      <c r="E2023" s="55">
        <v>469.61</v>
      </c>
      <c r="F2023" s="55">
        <v>9.4</v>
      </c>
      <c r="G2023" s="59">
        <f t="shared" si="444"/>
        <v>19.160399999999999</v>
      </c>
      <c r="H2023" s="59">
        <f t="shared" si="445"/>
        <v>41.099057999999999</v>
      </c>
      <c r="I2023" s="59">
        <f t="shared" si="446"/>
        <v>539.26945799999999</v>
      </c>
      <c r="J2023" s="59">
        <f t="shared" si="443"/>
        <v>694.27175100666068</v>
      </c>
      <c r="K2023" s="59">
        <f t="shared" si="447"/>
        <v>155.00229300666069</v>
      </c>
      <c r="L2023" s="60">
        <v>3.2500000000000001E-2</v>
      </c>
      <c r="M2023" s="59"/>
      <c r="N2023" s="59">
        <f>SUM(M$2010:M2023)</f>
        <v>0</v>
      </c>
      <c r="O2023" s="59">
        <f>SUM(K$2010:K2023)</f>
        <v>2269.7707090497006</v>
      </c>
      <c r="P2023" s="60">
        <v>0.31320012110202849</v>
      </c>
      <c r="Q2023" s="59">
        <f t="shared" si="450"/>
        <v>2269.7707090497006</v>
      </c>
      <c r="R2023" s="57">
        <f t="shared" si="448"/>
        <v>2.2577403846153845</v>
      </c>
      <c r="S2023" s="61">
        <f t="shared" si="454"/>
        <v>0</v>
      </c>
      <c r="T2023" s="43"/>
    </row>
    <row r="2024" spans="1:20" s="22" customFormat="1" x14ac:dyDescent="0.25">
      <c r="A2024" s="43" t="s">
        <v>29</v>
      </c>
      <c r="B2024" s="44">
        <v>3</v>
      </c>
      <c r="C2024" s="44">
        <v>2013</v>
      </c>
      <c r="D2024" s="44" t="str">
        <f t="shared" si="449"/>
        <v>8X6X3/2013</v>
      </c>
      <c r="E2024" s="55">
        <v>469.61</v>
      </c>
      <c r="F2024" s="55">
        <v>9.4</v>
      </c>
      <c r="G2024" s="59">
        <f t="shared" si="444"/>
        <v>19.160399999999999</v>
      </c>
      <c r="H2024" s="59">
        <f t="shared" si="445"/>
        <v>41.099057999999999</v>
      </c>
      <c r="I2024" s="59">
        <f t="shared" si="446"/>
        <v>539.26945799999999</v>
      </c>
      <c r="J2024" s="59">
        <f t="shared" si="443"/>
        <v>686.34864975597941</v>
      </c>
      <c r="K2024" s="59">
        <f t="shared" si="447"/>
        <v>147.07919175597942</v>
      </c>
      <c r="L2024" s="60">
        <v>3.2500000000000001E-2</v>
      </c>
      <c r="M2024" s="59"/>
      <c r="N2024" s="59">
        <f>SUM(M$2010:M2024)</f>
        <v>0</v>
      </c>
      <c r="O2024" s="59">
        <f>SUM(K$2010:K2024)</f>
        <v>2416.8499008056801</v>
      </c>
      <c r="P2024" s="60">
        <v>0.29821374508023007</v>
      </c>
      <c r="Q2024" s="59">
        <f t="shared" si="450"/>
        <v>2416.8499008056801</v>
      </c>
      <c r="R2024" s="57">
        <f t="shared" si="448"/>
        <v>2.2577403846153845</v>
      </c>
      <c r="S2024" s="61">
        <f t="shared" si="454"/>
        <v>0</v>
      </c>
      <c r="T2024" s="43"/>
    </row>
    <row r="2025" spans="1:20" s="22" customFormat="1" x14ac:dyDescent="0.25">
      <c r="A2025" s="43" t="s">
        <v>29</v>
      </c>
      <c r="B2025" s="44">
        <v>2</v>
      </c>
      <c r="C2025" s="44">
        <v>2013</v>
      </c>
      <c r="D2025" s="44" t="str">
        <f t="shared" si="449"/>
        <v>8X6X2/2013</v>
      </c>
      <c r="E2025" s="55">
        <v>469.61</v>
      </c>
      <c r="F2025" s="55">
        <v>9.4</v>
      </c>
      <c r="G2025" s="59">
        <f t="shared" si="444"/>
        <v>19.160399999999999</v>
      </c>
      <c r="H2025" s="59">
        <f t="shared" si="445"/>
        <v>41.099057999999999</v>
      </c>
      <c r="I2025" s="59">
        <f t="shared" si="446"/>
        <v>539.26945799999999</v>
      </c>
      <c r="J2025" s="59">
        <f t="shared" si="443"/>
        <v>689.78999676385115</v>
      </c>
      <c r="K2025" s="59">
        <f t="shared" si="447"/>
        <v>150.52053876385116</v>
      </c>
      <c r="L2025" s="60">
        <v>3.2500000000000001E-2</v>
      </c>
      <c r="M2025" s="59"/>
      <c r="N2025" s="59">
        <f>SUM(M$2010:M2025)</f>
        <v>0</v>
      </c>
      <c r="O2025" s="59">
        <f>SUM(K$2010:K2025)</f>
        <v>2567.3704395695313</v>
      </c>
      <c r="P2025" s="60">
        <v>0.30472297910990004</v>
      </c>
      <c r="Q2025" s="59">
        <f t="shared" si="450"/>
        <v>2567.3704395695313</v>
      </c>
      <c r="R2025" s="57">
        <f t="shared" si="448"/>
        <v>2.2577403846153845</v>
      </c>
      <c r="S2025" s="61">
        <f t="shared" si="454"/>
        <v>0</v>
      </c>
      <c r="T2025" s="43"/>
    </row>
    <row r="2026" spans="1:20" s="22" customFormat="1" x14ac:dyDescent="0.25">
      <c r="A2026" s="43" t="s">
        <v>29</v>
      </c>
      <c r="B2026" s="44">
        <v>1</v>
      </c>
      <c r="C2026" s="44">
        <v>2013</v>
      </c>
      <c r="D2026" s="44" t="str">
        <f t="shared" si="449"/>
        <v>8X6X1/2013</v>
      </c>
      <c r="E2026" s="55">
        <v>469.61</v>
      </c>
      <c r="F2026" s="55">
        <v>9.4</v>
      </c>
      <c r="G2026" s="59">
        <f t="shared" si="444"/>
        <v>19.160399999999999</v>
      </c>
      <c r="H2026" s="59">
        <f t="shared" si="445"/>
        <v>41.099057999999999</v>
      </c>
      <c r="I2026" s="59">
        <f t="shared" si="446"/>
        <v>539.26945799999999</v>
      </c>
      <c r="J2026" s="59">
        <f t="shared" si="443"/>
        <v>690.11012206690896</v>
      </c>
      <c r="K2026" s="59">
        <f t="shared" si="447"/>
        <v>150.84066406690897</v>
      </c>
      <c r="L2026" s="60">
        <v>3.2500000000000001E-2</v>
      </c>
      <c r="M2026" s="59"/>
      <c r="N2026" s="59">
        <f>SUM(M$2010:M2026)</f>
        <v>0</v>
      </c>
      <c r="O2026" s="59">
        <f>SUM(K$2010:K2026)</f>
        <v>2718.2111036364404</v>
      </c>
      <c r="P2026" s="60">
        <v>0.30532848925219497</v>
      </c>
      <c r="Q2026" s="59">
        <f t="shared" si="450"/>
        <v>2718.2111036364404</v>
      </c>
      <c r="R2026" s="57">
        <f t="shared" si="448"/>
        <v>2.2577403846153845</v>
      </c>
      <c r="S2026" s="61">
        <f t="shared" si="454"/>
        <v>0</v>
      </c>
      <c r="T2026" s="43"/>
    </row>
    <row r="2027" spans="1:20" s="22" customFormat="1" x14ac:dyDescent="0.25">
      <c r="A2027" s="43" t="s">
        <v>29</v>
      </c>
      <c r="B2027" s="44">
        <v>12</v>
      </c>
      <c r="C2027" s="44">
        <v>2012</v>
      </c>
      <c r="D2027" s="44" t="str">
        <f t="shared" si="449"/>
        <v>8X6X12/2012</v>
      </c>
      <c r="E2027" s="55">
        <v>469.61</v>
      </c>
      <c r="F2027" s="55">
        <v>9.4</v>
      </c>
      <c r="G2027" s="59">
        <f t="shared" si="444"/>
        <v>19.160399999999999</v>
      </c>
      <c r="H2027" s="59">
        <f t="shared" si="445"/>
        <v>41.099057999999999</v>
      </c>
      <c r="I2027" s="59">
        <f t="shared" si="446"/>
        <v>539.26945799999999</v>
      </c>
      <c r="J2027" s="59">
        <f t="shared" si="443"/>
        <v>694.27175100666068</v>
      </c>
      <c r="K2027" s="59">
        <f t="shared" si="447"/>
        <v>155.00229300666069</v>
      </c>
      <c r="L2027" s="60">
        <v>3.2500000000000001E-2</v>
      </c>
      <c r="M2027" s="59"/>
      <c r="N2027" s="59">
        <f>SUM(M$2010:M2027)</f>
        <v>0</v>
      </c>
      <c r="O2027" s="59">
        <f>SUM(K$2010:K2027)</f>
        <v>2873.2133966431011</v>
      </c>
      <c r="P2027" s="60">
        <v>0.31320012110202849</v>
      </c>
      <c r="Q2027" s="59">
        <f t="shared" si="450"/>
        <v>2873.2133966431011</v>
      </c>
      <c r="R2027" s="57">
        <f t="shared" si="448"/>
        <v>2.2577403846153845</v>
      </c>
      <c r="S2027" s="61"/>
      <c r="T2027" s="43"/>
    </row>
    <row r="2028" spans="1:20" s="22" customFormat="1" x14ac:dyDescent="0.25">
      <c r="A2028" s="43" t="s">
        <v>29</v>
      </c>
      <c r="B2028" s="44">
        <v>11</v>
      </c>
      <c r="C2028" s="44">
        <v>2012</v>
      </c>
      <c r="D2028" s="44" t="str">
        <f t="shared" si="449"/>
        <v>8X6X11/2012</v>
      </c>
      <c r="E2028" s="55">
        <v>469.61</v>
      </c>
      <c r="F2028" s="55">
        <v>9.4</v>
      </c>
      <c r="G2028" s="59">
        <f t="shared" si="444"/>
        <v>19.160399999999999</v>
      </c>
      <c r="H2028" s="59">
        <f t="shared" si="445"/>
        <v>41.099057999999999</v>
      </c>
      <c r="I2028" s="59">
        <f t="shared" si="446"/>
        <v>539.26945799999999</v>
      </c>
      <c r="J2028" s="59">
        <f t="shared" si="443"/>
        <v>668.98185206509243</v>
      </c>
      <c r="K2028" s="59">
        <f t="shared" si="447"/>
        <v>129.71239406509244</v>
      </c>
      <c r="L2028" s="60">
        <v>3.2500000000000001E-2</v>
      </c>
      <c r="M2028" s="59"/>
      <c r="N2028" s="59">
        <f>SUM(M$2010:M2028)</f>
        <v>0</v>
      </c>
      <c r="O2028" s="59">
        <f>SUM(K$2010:K2028)</f>
        <v>3002.9257907081937</v>
      </c>
      <c r="P2028" s="60">
        <v>0.26536481986073268</v>
      </c>
      <c r="Q2028" s="59">
        <f t="shared" si="450"/>
        <v>3002.9257907081937</v>
      </c>
      <c r="R2028" s="57">
        <f t="shared" si="448"/>
        <v>2.2577403846153845</v>
      </c>
      <c r="S2028" s="61">
        <f>R2028/R2029-1</f>
        <v>8.8900224917105142E-2</v>
      </c>
      <c r="T2028" s="43"/>
    </row>
    <row r="2029" spans="1:20" s="22" customFormat="1" x14ac:dyDescent="0.25">
      <c r="A2029" s="43" t="s">
        <v>29</v>
      </c>
      <c r="B2029" s="44">
        <v>10</v>
      </c>
      <c r="C2029" s="44">
        <v>2012</v>
      </c>
      <c r="D2029" s="44" t="str">
        <f t="shared" si="449"/>
        <v>8X6X10/2012</v>
      </c>
      <c r="E2029" s="55">
        <v>431.27</v>
      </c>
      <c r="F2029" s="55">
        <v>9.4</v>
      </c>
      <c r="G2029" s="59">
        <f t="shared" si="444"/>
        <v>17.626799999999999</v>
      </c>
      <c r="H2029" s="59">
        <f t="shared" si="445"/>
        <v>37.809486</v>
      </c>
      <c r="I2029" s="59">
        <f t="shared" si="446"/>
        <v>496.10628599999995</v>
      </c>
      <c r="J2029" s="59">
        <f t="shared" si="443"/>
        <v>613.08679270248888</v>
      </c>
      <c r="K2029" s="59">
        <f t="shared" si="447"/>
        <v>116.98050670248892</v>
      </c>
      <c r="L2029" s="60">
        <v>3.2500000000000001E-2</v>
      </c>
      <c r="M2029" s="59"/>
      <c r="N2029" s="59">
        <f>SUM(M$2010:M2029)</f>
        <v>0</v>
      </c>
      <c r="O2029" s="59">
        <f>SUM(K$2010:K2029)</f>
        <v>3119.9062974106828</v>
      </c>
      <c r="P2029" s="60">
        <v>0.2627328168781935</v>
      </c>
      <c r="Q2029" s="59">
        <f t="shared" si="450"/>
        <v>3119.9062974106828</v>
      </c>
      <c r="R2029" s="57">
        <f t="shared" si="448"/>
        <v>2.0734134615384616</v>
      </c>
      <c r="S2029" s="61">
        <f t="shared" ref="S2029:S2036" si="455">R2029/R2030-1</f>
        <v>0</v>
      </c>
      <c r="T2029" s="43"/>
    </row>
    <row r="2030" spans="1:20" s="22" customFormat="1" x14ac:dyDescent="0.25">
      <c r="A2030" s="43" t="s">
        <v>29</v>
      </c>
      <c r="B2030" s="44">
        <v>9</v>
      </c>
      <c r="C2030" s="44">
        <v>2012</v>
      </c>
      <c r="D2030" s="44" t="str">
        <f t="shared" si="449"/>
        <v>8X6X9/2012</v>
      </c>
      <c r="E2030" s="55">
        <v>431.27</v>
      </c>
      <c r="F2030" s="55">
        <v>9.4</v>
      </c>
      <c r="G2030" s="59">
        <f t="shared" si="444"/>
        <v>17.626799999999999</v>
      </c>
      <c r="H2030" s="59">
        <f t="shared" si="445"/>
        <v>37.809486</v>
      </c>
      <c r="I2030" s="59">
        <f t="shared" si="446"/>
        <v>496.10628599999995</v>
      </c>
      <c r="J2030" s="59">
        <f t="shared" si="443"/>
        <v>605.48422837580358</v>
      </c>
      <c r="K2030" s="59">
        <f t="shared" si="447"/>
        <v>109.37794237580363</v>
      </c>
      <c r="L2030" s="60">
        <v>3.2500000000000001E-2</v>
      </c>
      <c r="M2030" s="59"/>
      <c r="N2030" s="59">
        <f>SUM(M$2010:M2030)</f>
        <v>0</v>
      </c>
      <c r="O2030" s="59">
        <f>SUM(K$2010:K2030)</f>
        <v>3229.2842397864865</v>
      </c>
      <c r="P2030" s="60">
        <v>0.24707433657491346</v>
      </c>
      <c r="Q2030" s="59">
        <f t="shared" si="450"/>
        <v>3229.2842397864865</v>
      </c>
      <c r="R2030" s="57">
        <f t="shared" si="448"/>
        <v>2.0734134615384616</v>
      </c>
      <c r="S2030" s="61">
        <f t="shared" si="455"/>
        <v>0</v>
      </c>
      <c r="T2030" s="43"/>
    </row>
    <row r="2031" spans="1:20" s="22" customFormat="1" x14ac:dyDescent="0.25">
      <c r="A2031" s="43" t="s">
        <v>29</v>
      </c>
      <c r="B2031" s="44">
        <v>8</v>
      </c>
      <c r="C2031" s="44">
        <v>2012</v>
      </c>
      <c r="D2031" s="44" t="str">
        <f t="shared" si="449"/>
        <v>8X6X8/2012</v>
      </c>
      <c r="E2031" s="55">
        <v>431.27</v>
      </c>
      <c r="F2031" s="55">
        <v>9.4</v>
      </c>
      <c r="G2031" s="59">
        <f t="shared" si="444"/>
        <v>17.626799999999999</v>
      </c>
      <c r="H2031" s="59">
        <f t="shared" si="445"/>
        <v>37.809486</v>
      </c>
      <c r="I2031" s="59">
        <f t="shared" si="446"/>
        <v>496.10628599999995</v>
      </c>
      <c r="J2031" s="59">
        <f t="shared" si="443"/>
        <v>606.76466026240314</v>
      </c>
      <c r="K2031" s="59">
        <f t="shared" si="447"/>
        <v>110.65837426240319</v>
      </c>
      <c r="L2031" s="60">
        <v>3.2500000000000001E-2</v>
      </c>
      <c r="M2031" s="59"/>
      <c r="N2031" s="59">
        <f>SUM(M$2010:M2031)</f>
        <v>0</v>
      </c>
      <c r="O2031" s="59">
        <f>SUM(K$2010:K2031)</f>
        <v>3339.9426140488895</v>
      </c>
      <c r="P2031" s="60">
        <v>0.24971155431020273</v>
      </c>
      <c r="Q2031" s="59">
        <f t="shared" si="450"/>
        <v>3339.9426140488895</v>
      </c>
      <c r="R2031" s="57">
        <f t="shared" si="448"/>
        <v>2.0734134615384616</v>
      </c>
      <c r="S2031" s="61">
        <f t="shared" si="455"/>
        <v>0</v>
      </c>
      <c r="T2031" s="43"/>
    </row>
    <row r="2032" spans="1:20" s="22" customFormat="1" x14ac:dyDescent="0.25">
      <c r="A2032" s="43" t="s">
        <v>29</v>
      </c>
      <c r="B2032" s="44">
        <v>7</v>
      </c>
      <c r="C2032" s="44">
        <v>2012</v>
      </c>
      <c r="D2032" s="44" t="str">
        <f t="shared" si="449"/>
        <v>8X6X7/2012</v>
      </c>
      <c r="E2032" s="55">
        <v>431.27</v>
      </c>
      <c r="F2032" s="55">
        <v>9.4</v>
      </c>
      <c r="G2032" s="59">
        <f t="shared" si="444"/>
        <v>17.626799999999999</v>
      </c>
      <c r="H2032" s="59">
        <f t="shared" si="445"/>
        <v>37.809486</v>
      </c>
      <c r="I2032" s="59">
        <f t="shared" si="446"/>
        <v>496.10628599999995</v>
      </c>
      <c r="J2032" s="59">
        <f t="shared" si="443"/>
        <v>612.36654976627665</v>
      </c>
      <c r="K2032" s="59">
        <f t="shared" si="447"/>
        <v>116.26026376627669</v>
      </c>
      <c r="L2032" s="60">
        <v>3.2500000000000001E-2</v>
      </c>
      <c r="M2032" s="59"/>
      <c r="N2032" s="59">
        <f>SUM(M$2010:M2032)</f>
        <v>0</v>
      </c>
      <c r="O2032" s="59">
        <f>SUM(K$2010:K2032)</f>
        <v>3456.2028778151662</v>
      </c>
      <c r="P2032" s="60">
        <v>0.26124938190209329</v>
      </c>
      <c r="Q2032" s="59">
        <f t="shared" si="450"/>
        <v>3456.2028778151662</v>
      </c>
      <c r="R2032" s="57">
        <f t="shared" si="448"/>
        <v>2.0734134615384616</v>
      </c>
      <c r="S2032" s="61">
        <f t="shared" si="455"/>
        <v>0</v>
      </c>
      <c r="T2032" s="43"/>
    </row>
    <row r="2033" spans="1:20" s="22" customFormat="1" x14ac:dyDescent="0.25">
      <c r="A2033" s="43" t="s">
        <v>29</v>
      </c>
      <c r="B2033" s="44">
        <v>6</v>
      </c>
      <c r="C2033" s="44">
        <v>2012</v>
      </c>
      <c r="D2033" s="44" t="str">
        <f t="shared" si="449"/>
        <v>8X6X6/2012</v>
      </c>
      <c r="E2033" s="55">
        <v>431.27</v>
      </c>
      <c r="F2033" s="55">
        <v>9.4</v>
      </c>
      <c r="G2033" s="59">
        <f t="shared" si="444"/>
        <v>17.626799999999999</v>
      </c>
      <c r="H2033" s="59">
        <f t="shared" si="445"/>
        <v>37.809486</v>
      </c>
      <c r="I2033" s="59">
        <f t="shared" si="446"/>
        <v>496.10628599999995</v>
      </c>
      <c r="J2033" s="59">
        <f t="shared" si="443"/>
        <v>614.68733256073835</v>
      </c>
      <c r="K2033" s="59">
        <f t="shared" si="447"/>
        <v>118.5810465607384</v>
      </c>
      <c r="L2033" s="60">
        <v>3.2500000000000001E-2</v>
      </c>
      <c r="M2033" s="59"/>
      <c r="N2033" s="59">
        <f>SUM(M$2010:M2033)</f>
        <v>0</v>
      </c>
      <c r="O2033" s="59">
        <f>SUM(K$2010:K2033)</f>
        <v>3574.7839243759045</v>
      </c>
      <c r="P2033" s="60">
        <v>0.26602933904730508</v>
      </c>
      <c r="Q2033" s="59">
        <f t="shared" si="450"/>
        <v>3574.7839243759045</v>
      </c>
      <c r="R2033" s="57">
        <f t="shared" si="448"/>
        <v>2.0734134615384616</v>
      </c>
      <c r="S2033" s="61">
        <f t="shared" si="455"/>
        <v>0</v>
      </c>
      <c r="T2033" s="43"/>
    </row>
    <row r="2034" spans="1:20" s="22" customFormat="1" x14ac:dyDescent="0.25">
      <c r="A2034" s="43" t="s">
        <v>29</v>
      </c>
      <c r="B2034" s="44">
        <v>5</v>
      </c>
      <c r="C2034" s="44">
        <v>2012</v>
      </c>
      <c r="D2034" s="44" t="str">
        <f t="shared" si="449"/>
        <v>8X6X5/2012</v>
      </c>
      <c r="E2034" s="55">
        <v>431.27</v>
      </c>
      <c r="F2034" s="55">
        <v>9.4</v>
      </c>
      <c r="G2034" s="59">
        <f t="shared" si="444"/>
        <v>17.626799999999999</v>
      </c>
      <c r="H2034" s="59">
        <f t="shared" si="445"/>
        <v>37.809486</v>
      </c>
      <c r="I2034" s="59">
        <f t="shared" si="446"/>
        <v>496.10628599999995</v>
      </c>
      <c r="J2034" s="59">
        <f t="shared" si="443"/>
        <v>614.68733256073835</v>
      </c>
      <c r="K2034" s="59">
        <f t="shared" si="447"/>
        <v>118.5810465607384</v>
      </c>
      <c r="L2034" s="60">
        <v>3.2500000000000001E-2</v>
      </c>
      <c r="M2034" s="59"/>
      <c r="N2034" s="59">
        <f>SUM(M$2010:M2034)</f>
        <v>0</v>
      </c>
      <c r="O2034" s="59">
        <f>SUM(K$2010:K2034)</f>
        <v>3693.3649709366427</v>
      </c>
      <c r="P2034" s="60">
        <v>0.26602933904730508</v>
      </c>
      <c r="Q2034" s="59">
        <f t="shared" si="450"/>
        <v>3693.3649709366427</v>
      </c>
      <c r="R2034" s="57">
        <f t="shared" si="448"/>
        <v>2.0734134615384616</v>
      </c>
      <c r="S2034" s="61">
        <f t="shared" si="455"/>
        <v>0</v>
      </c>
      <c r="T2034" s="43"/>
    </row>
    <row r="2035" spans="1:20" s="22" customFormat="1" x14ac:dyDescent="0.25">
      <c r="A2035" s="43" t="s">
        <v>29</v>
      </c>
      <c r="B2035" s="44">
        <v>4</v>
      </c>
      <c r="C2035" s="44">
        <v>2012</v>
      </c>
      <c r="D2035" s="44" t="str">
        <f t="shared" si="449"/>
        <v>8X6X4/2012</v>
      </c>
      <c r="E2035" s="55">
        <v>431.27</v>
      </c>
      <c r="F2035" s="55">
        <v>9.4</v>
      </c>
      <c r="G2035" s="59">
        <f t="shared" si="444"/>
        <v>17.626799999999999</v>
      </c>
      <c r="H2035" s="59">
        <f t="shared" si="445"/>
        <v>37.809486</v>
      </c>
      <c r="I2035" s="59">
        <f t="shared" si="446"/>
        <v>496.10628599999995</v>
      </c>
      <c r="J2035" s="59">
        <f t="shared" si="443"/>
        <v>612.36654976627665</v>
      </c>
      <c r="K2035" s="59">
        <f t="shared" si="447"/>
        <v>116.26026376627669</v>
      </c>
      <c r="L2035" s="60">
        <v>3.2500000000000001E-2</v>
      </c>
      <c r="M2035" s="59"/>
      <c r="N2035" s="59">
        <f>SUM(M$2010:M2035)</f>
        <v>0</v>
      </c>
      <c r="O2035" s="59">
        <f>SUM(K$2010:K2035)</f>
        <v>3809.6252347029194</v>
      </c>
      <c r="P2035" s="60">
        <v>0.26124938190209329</v>
      </c>
      <c r="Q2035" s="59">
        <f t="shared" si="450"/>
        <v>3809.6252347029194</v>
      </c>
      <c r="R2035" s="57">
        <f t="shared" si="448"/>
        <v>2.0734134615384616</v>
      </c>
      <c r="S2035" s="61">
        <f t="shared" si="455"/>
        <v>0</v>
      </c>
      <c r="T2035" s="43"/>
    </row>
    <row r="2036" spans="1:20" s="22" customFormat="1" x14ac:dyDescent="0.25">
      <c r="A2036" s="43" t="s">
        <v>29</v>
      </c>
      <c r="B2036" s="44">
        <v>3</v>
      </c>
      <c r="C2036" s="44">
        <v>2012</v>
      </c>
      <c r="D2036" s="44" t="str">
        <f t="shared" si="449"/>
        <v>8X6X3/2012</v>
      </c>
      <c r="E2036" s="55">
        <v>431.27</v>
      </c>
      <c r="F2036" s="55">
        <v>9.4</v>
      </c>
      <c r="G2036" s="59">
        <f t="shared" si="444"/>
        <v>17.626799999999999</v>
      </c>
      <c r="H2036" s="59">
        <f t="shared" si="445"/>
        <v>37.809486</v>
      </c>
      <c r="I2036" s="59">
        <f t="shared" si="446"/>
        <v>496.10628599999995</v>
      </c>
      <c r="J2036" s="59">
        <f t="shared" si="443"/>
        <v>607.08476823405306</v>
      </c>
      <c r="K2036" s="59">
        <f t="shared" si="447"/>
        <v>110.9784822340531</v>
      </c>
      <c r="L2036" s="60">
        <v>3.2500000000000001E-2</v>
      </c>
      <c r="M2036" s="59"/>
      <c r="N2036" s="59">
        <f>SUM(M$2010:M2036)</f>
        <v>0</v>
      </c>
      <c r="O2036" s="59">
        <f>SUM(K$2010:K2036)</f>
        <v>3920.6037169369724</v>
      </c>
      <c r="P2036" s="60">
        <v>0.25037085874402504</v>
      </c>
      <c r="Q2036" s="59">
        <f t="shared" si="450"/>
        <v>3920.6037169369724</v>
      </c>
      <c r="R2036" s="57">
        <f t="shared" si="448"/>
        <v>2.0734134615384616</v>
      </c>
      <c r="S2036" s="61">
        <f t="shared" si="455"/>
        <v>0</v>
      </c>
      <c r="T2036" s="43"/>
    </row>
    <row r="2037" spans="1:20" s="22" customFormat="1" x14ac:dyDescent="0.25">
      <c r="A2037" s="43" t="s">
        <v>29</v>
      </c>
      <c r="B2037" s="44">
        <v>2</v>
      </c>
      <c r="C2037" s="44">
        <v>2012</v>
      </c>
      <c r="D2037" s="44" t="str">
        <f t="shared" si="449"/>
        <v>8X6X2/2012</v>
      </c>
      <c r="E2037" s="55">
        <v>431.27</v>
      </c>
      <c r="F2037" s="55">
        <v>9.4</v>
      </c>
      <c r="G2037" s="59">
        <f t="shared" si="444"/>
        <v>17.626799999999999</v>
      </c>
      <c r="H2037" s="59">
        <f t="shared" si="445"/>
        <v>37.809486</v>
      </c>
      <c r="I2037" s="59">
        <f t="shared" si="446"/>
        <v>496.10628599999995</v>
      </c>
      <c r="J2037" s="59">
        <f t="shared" si="443"/>
        <v>609.24549704268998</v>
      </c>
      <c r="K2037" s="59">
        <f t="shared" si="447"/>
        <v>113.13921104269002</v>
      </c>
      <c r="L2037" s="60">
        <v>3.2500000000000001E-2</v>
      </c>
      <c r="M2037" s="59"/>
      <c r="N2037" s="59">
        <f>SUM(M$2010:M2037)</f>
        <v>0</v>
      </c>
      <c r="O2037" s="59">
        <f>SUM(K$2010:K2037)</f>
        <v>4033.7429279796625</v>
      </c>
      <c r="P2037" s="60">
        <v>0.25482116367232571</v>
      </c>
      <c r="Q2037" s="59">
        <f t="shared" si="450"/>
        <v>4033.7429279796625</v>
      </c>
      <c r="R2037" s="57">
        <f t="shared" si="448"/>
        <v>2.0734134615384616</v>
      </c>
      <c r="S2037" s="61"/>
      <c r="T2037" s="43"/>
    </row>
    <row r="2038" spans="1:20" s="22" customFormat="1" x14ac:dyDescent="0.25">
      <c r="A2038" s="43" t="s">
        <v>29</v>
      </c>
      <c r="B2038" s="44">
        <v>1</v>
      </c>
      <c r="C2038" s="44">
        <v>2012</v>
      </c>
      <c r="D2038" s="44" t="str">
        <f t="shared" si="449"/>
        <v>8X6X1/2012</v>
      </c>
      <c r="E2038" s="55">
        <v>431.27</v>
      </c>
      <c r="F2038" s="55">
        <v>9.4</v>
      </c>
      <c r="G2038" s="59">
        <f t="shared" si="444"/>
        <v>17.626799999999999</v>
      </c>
      <c r="H2038" s="59">
        <f t="shared" si="445"/>
        <v>37.809486</v>
      </c>
      <c r="I2038" s="59">
        <f t="shared" si="446"/>
        <v>496.10628599999995</v>
      </c>
      <c r="J2038" s="59">
        <f t="shared" si="443"/>
        <v>611.32619885841427</v>
      </c>
      <c r="K2038" s="59">
        <f t="shared" si="447"/>
        <v>115.21991285841432</v>
      </c>
      <c r="L2038" s="60">
        <v>3.2500000000000001E-2</v>
      </c>
      <c r="M2038" s="59"/>
      <c r="N2038" s="59">
        <f>SUM(M$2010:M2038)</f>
        <v>0</v>
      </c>
      <c r="O2038" s="59">
        <f>SUM(K$2010:K2038)</f>
        <v>4148.9628408380768</v>
      </c>
      <c r="P2038" s="60">
        <v>0.25910664249217075</v>
      </c>
      <c r="Q2038" s="59">
        <f t="shared" si="450"/>
        <v>4148.9628408380768</v>
      </c>
      <c r="R2038" s="57">
        <f t="shared" si="448"/>
        <v>2.0734134615384616</v>
      </c>
      <c r="S2038" s="61">
        <f t="shared" ref="S2038:S2044" si="456">R2038/R2039-1</f>
        <v>0</v>
      </c>
      <c r="T2038" s="43"/>
    </row>
    <row r="2039" spans="1:20" s="22" customFormat="1" x14ac:dyDescent="0.25">
      <c r="A2039" s="43" t="s">
        <v>29</v>
      </c>
      <c r="B2039" s="44">
        <v>12</v>
      </c>
      <c r="C2039" s="44">
        <v>2011</v>
      </c>
      <c r="D2039" s="44" t="str">
        <f t="shared" si="449"/>
        <v>8X6X12/2011</v>
      </c>
      <c r="E2039" s="55">
        <v>431.27</v>
      </c>
      <c r="F2039" s="55">
        <v>9.4</v>
      </c>
      <c r="G2039" s="59">
        <f t="shared" si="444"/>
        <v>17.626799999999999</v>
      </c>
      <c r="H2039" s="59">
        <f t="shared" si="445"/>
        <v>37.809486</v>
      </c>
      <c r="I2039" s="59">
        <f t="shared" si="446"/>
        <v>496.10628599999995</v>
      </c>
      <c r="J2039" s="59">
        <f t="shared" si="443"/>
        <v>601.16277075852963</v>
      </c>
      <c r="K2039" s="59">
        <f t="shared" si="447"/>
        <v>105.05648475852968</v>
      </c>
      <c r="L2039" s="60">
        <v>3.2500000000000001E-2</v>
      </c>
      <c r="M2039" s="59"/>
      <c r="N2039" s="59">
        <f>SUM(M$2010:M2039)</f>
        <v>0</v>
      </c>
      <c r="O2039" s="59">
        <f>SUM(K$2010:K2039)</f>
        <v>4254.019325596606</v>
      </c>
      <c r="P2039" s="60">
        <v>0.23817372671831216</v>
      </c>
      <c r="Q2039" s="59">
        <f t="shared" si="450"/>
        <v>4254.019325596606</v>
      </c>
      <c r="R2039" s="57">
        <f t="shared" si="448"/>
        <v>2.0734134615384616</v>
      </c>
      <c r="S2039" s="61">
        <f t="shared" si="456"/>
        <v>0</v>
      </c>
      <c r="T2039" s="43"/>
    </row>
    <row r="2040" spans="1:20" s="22" customFormat="1" x14ac:dyDescent="0.25">
      <c r="A2040" s="43" t="s">
        <v>29</v>
      </c>
      <c r="B2040" s="44">
        <v>11</v>
      </c>
      <c r="C2040" s="44">
        <v>2011</v>
      </c>
      <c r="D2040" s="44" t="str">
        <f t="shared" si="449"/>
        <v>8X6X11/2011</v>
      </c>
      <c r="E2040" s="55">
        <v>431.27</v>
      </c>
      <c r="F2040" s="55">
        <v>9.4</v>
      </c>
      <c r="G2040" s="59">
        <f t="shared" si="444"/>
        <v>17.626799999999999</v>
      </c>
      <c r="H2040" s="59">
        <f t="shared" si="445"/>
        <v>37.809486</v>
      </c>
      <c r="I2040" s="59">
        <f t="shared" si="446"/>
        <v>496.10628599999995</v>
      </c>
      <c r="J2040" s="59">
        <f t="shared" si="443"/>
        <v>600.28247383649261</v>
      </c>
      <c r="K2040" s="59">
        <f t="shared" si="447"/>
        <v>104.17618783649266</v>
      </c>
      <c r="L2040" s="60">
        <v>3.2500000000000001E-2</v>
      </c>
      <c r="M2040" s="59"/>
      <c r="N2040" s="59">
        <f>SUM(M$2010:M2040)</f>
        <v>0</v>
      </c>
      <c r="O2040" s="59">
        <f>SUM(K$2010:K2040)</f>
        <v>4358.1955134330983</v>
      </c>
      <c r="P2040" s="60">
        <v>0.23636063952530079</v>
      </c>
      <c r="Q2040" s="59">
        <f t="shared" si="450"/>
        <v>4358.1955134330983</v>
      </c>
      <c r="R2040" s="57">
        <f t="shared" si="448"/>
        <v>2.0734134615384616</v>
      </c>
      <c r="S2040" s="61">
        <f t="shared" si="456"/>
        <v>0</v>
      </c>
      <c r="T2040" s="43"/>
    </row>
    <row r="2041" spans="1:20" s="22" customFormat="1" x14ac:dyDescent="0.25">
      <c r="A2041" s="43" t="s">
        <v>29</v>
      </c>
      <c r="B2041" s="44">
        <v>10</v>
      </c>
      <c r="C2041" s="44">
        <v>2011</v>
      </c>
      <c r="D2041" s="44" t="str">
        <f t="shared" si="449"/>
        <v>8X6X10/2011</v>
      </c>
      <c r="E2041" s="55">
        <v>431.27</v>
      </c>
      <c r="F2041" s="55">
        <v>9.4</v>
      </c>
      <c r="G2041" s="59">
        <f t="shared" si="444"/>
        <v>17.626799999999999</v>
      </c>
      <c r="H2041" s="59">
        <f t="shared" si="445"/>
        <v>37.809486</v>
      </c>
      <c r="I2041" s="59">
        <f t="shared" si="446"/>
        <v>496.10628599999995</v>
      </c>
      <c r="J2041" s="59">
        <f t="shared" si="443"/>
        <v>602.20312166639189</v>
      </c>
      <c r="K2041" s="59">
        <f t="shared" si="447"/>
        <v>106.09683566639194</v>
      </c>
      <c r="L2041" s="60">
        <v>3.2500000000000001E-2</v>
      </c>
      <c r="M2041" s="59"/>
      <c r="N2041" s="59">
        <f>SUM(M$2010:M2041)</f>
        <v>0</v>
      </c>
      <c r="O2041" s="59">
        <f>SUM(K$2010:K2041)</f>
        <v>4464.2923490994899</v>
      </c>
      <c r="P2041" s="60">
        <v>0.24031646612823471</v>
      </c>
      <c r="Q2041" s="59">
        <f t="shared" si="450"/>
        <v>4464.2923490994899</v>
      </c>
      <c r="R2041" s="57">
        <f t="shared" si="448"/>
        <v>2.0734134615384616</v>
      </c>
      <c r="S2041" s="61">
        <f t="shared" si="456"/>
        <v>0</v>
      </c>
      <c r="T2041" s="43"/>
    </row>
    <row r="2042" spans="1:20" s="22" customFormat="1" x14ac:dyDescent="0.25">
      <c r="A2042" s="43" t="s">
        <v>29</v>
      </c>
      <c r="B2042" s="44">
        <v>9</v>
      </c>
      <c r="C2042" s="44">
        <v>2011</v>
      </c>
      <c r="D2042" s="44" t="str">
        <f t="shared" si="449"/>
        <v>8X6X9/2011</v>
      </c>
      <c r="E2042" s="55">
        <v>431.27</v>
      </c>
      <c r="F2042" s="55">
        <v>9.4</v>
      </c>
      <c r="G2042" s="59">
        <f t="shared" si="444"/>
        <v>17.626799999999999</v>
      </c>
      <c r="H2042" s="59">
        <f t="shared" si="445"/>
        <v>37.809486</v>
      </c>
      <c r="I2042" s="59">
        <f t="shared" si="446"/>
        <v>496.10628599999995</v>
      </c>
      <c r="J2042" s="59">
        <f t="shared" si="443"/>
        <v>602.4432026451293</v>
      </c>
      <c r="K2042" s="59">
        <f t="shared" si="447"/>
        <v>106.33691664512935</v>
      </c>
      <c r="L2042" s="60">
        <v>3.2500000000000001E-2</v>
      </c>
      <c r="M2042" s="59"/>
      <c r="N2042" s="59">
        <f>SUM(M$2010:M2042)</f>
        <v>0</v>
      </c>
      <c r="O2042" s="59">
        <f>SUM(K$2010:K2042)</f>
        <v>4570.6292657446193</v>
      </c>
      <c r="P2042" s="60">
        <v>0.24081094445360143</v>
      </c>
      <c r="Q2042" s="59">
        <f t="shared" si="450"/>
        <v>4570.6292657446193</v>
      </c>
      <c r="R2042" s="57">
        <f t="shared" si="448"/>
        <v>2.0734134615384616</v>
      </c>
      <c r="S2042" s="61">
        <f t="shared" si="456"/>
        <v>0</v>
      </c>
      <c r="T2042" s="43"/>
    </row>
    <row r="2043" spans="1:20" s="22" customFormat="1" x14ac:dyDescent="0.25">
      <c r="A2043" s="43" t="s">
        <v>29</v>
      </c>
      <c r="B2043" s="44">
        <v>8</v>
      </c>
      <c r="C2043" s="44">
        <v>2011</v>
      </c>
      <c r="D2043" s="44" t="str">
        <f t="shared" si="449"/>
        <v>8X6X8/2011</v>
      </c>
      <c r="E2043" s="55">
        <v>431.27</v>
      </c>
      <c r="F2043" s="55">
        <v>9.4</v>
      </c>
      <c r="G2043" s="59">
        <f t="shared" si="444"/>
        <v>17.626799999999999</v>
      </c>
      <c r="H2043" s="59">
        <f t="shared" si="445"/>
        <v>37.809486</v>
      </c>
      <c r="I2043" s="59">
        <f t="shared" si="446"/>
        <v>496.10628599999995</v>
      </c>
      <c r="J2043" s="59">
        <f t="shared" si="443"/>
        <v>602.68328362386694</v>
      </c>
      <c r="K2043" s="59">
        <f t="shared" si="447"/>
        <v>106.57699762386699</v>
      </c>
      <c r="L2043" s="60">
        <v>3.2500000000000001E-2</v>
      </c>
      <c r="M2043" s="59"/>
      <c r="N2043" s="59">
        <f>SUM(M$2010:M2043)</f>
        <v>0</v>
      </c>
      <c r="O2043" s="59">
        <f>SUM(K$2010:K2043)</f>
        <v>4677.2062633684864</v>
      </c>
      <c r="P2043" s="60">
        <v>0.24130542277896819</v>
      </c>
      <c r="Q2043" s="59">
        <f t="shared" si="450"/>
        <v>4677.2062633684864</v>
      </c>
      <c r="R2043" s="57">
        <f t="shared" si="448"/>
        <v>2.0734134615384616</v>
      </c>
      <c r="S2043" s="61">
        <f t="shared" si="456"/>
        <v>0</v>
      </c>
      <c r="T2043" s="43"/>
    </row>
    <row r="2044" spans="1:20" s="22" customFormat="1" x14ac:dyDescent="0.25">
      <c r="A2044" s="43" t="s">
        <v>29</v>
      </c>
      <c r="B2044" s="44">
        <v>7</v>
      </c>
      <c r="C2044" s="44">
        <v>2011</v>
      </c>
      <c r="D2044" s="44" t="str">
        <f t="shared" si="449"/>
        <v>8X6X7/2011</v>
      </c>
      <c r="E2044" s="55">
        <v>431.27</v>
      </c>
      <c r="F2044" s="55">
        <v>9.4</v>
      </c>
      <c r="G2044" s="59">
        <f t="shared" si="444"/>
        <v>17.626799999999999</v>
      </c>
      <c r="H2044" s="59">
        <f t="shared" si="445"/>
        <v>37.809486</v>
      </c>
      <c r="I2044" s="59">
        <f t="shared" si="446"/>
        <v>496.10628599999995</v>
      </c>
      <c r="J2044" s="59">
        <f t="shared" si="443"/>
        <v>607.08476823405306</v>
      </c>
      <c r="K2044" s="59">
        <f t="shared" si="447"/>
        <v>110.9784822340531</v>
      </c>
      <c r="L2044" s="60">
        <v>3.2500000000000001E-2</v>
      </c>
      <c r="M2044" s="59"/>
      <c r="N2044" s="59">
        <f>SUM(M$2010:M2044)</f>
        <v>0</v>
      </c>
      <c r="O2044" s="59">
        <f>SUM(K$2010:K2044)</f>
        <v>4788.1847456025398</v>
      </c>
      <c r="P2044" s="60">
        <v>0.25037085874402504</v>
      </c>
      <c r="Q2044" s="59">
        <f t="shared" si="450"/>
        <v>4788.1847456025398</v>
      </c>
      <c r="R2044" s="57">
        <f t="shared" si="448"/>
        <v>2.0734134615384616</v>
      </c>
      <c r="S2044" s="61">
        <f t="shared" si="456"/>
        <v>0</v>
      </c>
      <c r="T2044" s="43"/>
    </row>
    <row r="2045" spans="1:20" s="22" customFormat="1" x14ac:dyDescent="0.25">
      <c r="A2045" s="43" t="s">
        <v>29</v>
      </c>
      <c r="B2045" s="44">
        <v>6</v>
      </c>
      <c r="C2045" s="44">
        <v>2011</v>
      </c>
      <c r="D2045" s="44" t="str">
        <f t="shared" si="449"/>
        <v>8X6X6/2011</v>
      </c>
      <c r="E2045" s="55">
        <v>431.27</v>
      </c>
      <c r="F2045" s="55">
        <v>9.4</v>
      </c>
      <c r="G2045" s="59">
        <f t="shared" si="444"/>
        <v>17.626799999999999</v>
      </c>
      <c r="H2045" s="59">
        <f t="shared" si="445"/>
        <v>37.809486</v>
      </c>
      <c r="I2045" s="59">
        <f t="shared" si="446"/>
        <v>496.10628599999995</v>
      </c>
      <c r="J2045" s="59">
        <f t="shared" si="443"/>
        <v>606.52457928366573</v>
      </c>
      <c r="K2045" s="59">
        <f t="shared" si="447"/>
        <v>110.41829328366578</v>
      </c>
      <c r="L2045" s="60">
        <v>3.2500000000000001E-2</v>
      </c>
      <c r="M2045" s="59"/>
      <c r="N2045" s="59">
        <f>SUM(M$2010:M2045)</f>
        <v>0</v>
      </c>
      <c r="O2045" s="59">
        <f>SUM(K$2010:K2045)</f>
        <v>4898.6030388862055</v>
      </c>
      <c r="P2045" s="60">
        <v>0.24921707598483597</v>
      </c>
      <c r="Q2045" s="59">
        <f t="shared" si="450"/>
        <v>4898.6030388862055</v>
      </c>
      <c r="R2045" s="57">
        <f t="shared" si="448"/>
        <v>2.0734134615384616</v>
      </c>
      <c r="S2045" s="61"/>
      <c r="T2045" s="43"/>
    </row>
    <row r="2046" spans="1:20" s="22" customFormat="1" x14ac:dyDescent="0.25">
      <c r="A2046" s="43" t="s">
        <v>29</v>
      </c>
      <c r="B2046" s="44">
        <v>5</v>
      </c>
      <c r="C2046" s="44">
        <v>2011</v>
      </c>
      <c r="D2046" s="44" t="str">
        <f t="shared" si="449"/>
        <v>8X6X5/2011</v>
      </c>
      <c r="E2046" s="55">
        <v>431.27</v>
      </c>
      <c r="F2046" s="55">
        <v>9.4</v>
      </c>
      <c r="G2046" s="59">
        <f t="shared" si="444"/>
        <v>17.626799999999999</v>
      </c>
      <c r="H2046" s="59">
        <f t="shared" si="445"/>
        <v>37.809486</v>
      </c>
      <c r="I2046" s="59">
        <f t="shared" si="446"/>
        <v>496.10628599999995</v>
      </c>
      <c r="J2046" s="59">
        <f t="shared" ref="J2046:J2109" si="457">E2046*(1+P2046)*1.04*1.0825</f>
        <v>602.20312166639189</v>
      </c>
      <c r="K2046" s="59">
        <f t="shared" si="447"/>
        <v>106.09683566639194</v>
      </c>
      <c r="L2046" s="60">
        <v>3.2500000000000001E-2</v>
      </c>
      <c r="M2046" s="59"/>
      <c r="N2046" s="59">
        <f>SUM(M$2010:M2046)</f>
        <v>0</v>
      </c>
      <c r="O2046" s="59">
        <f>SUM(K$2010:K2046)</f>
        <v>5004.6998745525971</v>
      </c>
      <c r="P2046" s="60">
        <v>0.24031646612823471</v>
      </c>
      <c r="Q2046" s="59">
        <f t="shared" si="450"/>
        <v>5004.6998745525971</v>
      </c>
      <c r="R2046" s="57">
        <f t="shared" si="448"/>
        <v>2.0734134615384616</v>
      </c>
      <c r="S2046" s="61">
        <f>R2046/R2047-1</f>
        <v>0</v>
      </c>
      <c r="T2046" s="43"/>
    </row>
    <row r="2047" spans="1:20" s="22" customFormat="1" x14ac:dyDescent="0.25">
      <c r="A2047" s="43" t="s">
        <v>29</v>
      </c>
      <c r="B2047" s="44">
        <v>4</v>
      </c>
      <c r="C2047" s="44">
        <v>2011</v>
      </c>
      <c r="D2047" s="44" t="str">
        <f t="shared" si="449"/>
        <v>8X6X4/2011</v>
      </c>
      <c r="E2047" s="55">
        <v>431.27</v>
      </c>
      <c r="F2047" s="55">
        <v>9.4</v>
      </c>
      <c r="G2047" s="59">
        <f t="shared" si="444"/>
        <v>17.626799999999999</v>
      </c>
      <c r="H2047" s="59">
        <f t="shared" si="445"/>
        <v>37.809486</v>
      </c>
      <c r="I2047" s="59">
        <f t="shared" si="446"/>
        <v>496.10628599999995</v>
      </c>
      <c r="J2047" s="59">
        <f t="shared" si="457"/>
        <v>596.4411781766936</v>
      </c>
      <c r="K2047" s="59">
        <f t="shared" si="447"/>
        <v>100.33489217669364</v>
      </c>
      <c r="L2047" s="60">
        <v>3.2500000000000001E-2</v>
      </c>
      <c r="M2047" s="59"/>
      <c r="N2047" s="59">
        <f>SUM(M$2010:M2047)</f>
        <v>0</v>
      </c>
      <c r="O2047" s="59">
        <f>SUM(K$2010:K2047)</f>
        <v>5105.0347667292908</v>
      </c>
      <c r="P2047" s="60">
        <v>0.22844898631943297</v>
      </c>
      <c r="Q2047" s="59">
        <f t="shared" si="450"/>
        <v>5105.0347667292908</v>
      </c>
      <c r="R2047" s="57">
        <f t="shared" si="448"/>
        <v>2.0734134615384616</v>
      </c>
      <c r="S2047" s="61">
        <f t="shared" ref="S2047:S2054" si="458">R2047/R2048-1</f>
        <v>0</v>
      </c>
      <c r="T2047" s="43"/>
    </row>
    <row r="2048" spans="1:20" s="22" customFormat="1" x14ac:dyDescent="0.25">
      <c r="A2048" s="43" t="s">
        <v>29</v>
      </c>
      <c r="B2048" s="44">
        <v>3</v>
      </c>
      <c r="C2048" s="44">
        <v>2011</v>
      </c>
      <c r="D2048" s="44" t="str">
        <f t="shared" si="449"/>
        <v>8X6X3/2011</v>
      </c>
      <c r="E2048" s="55">
        <v>431.27</v>
      </c>
      <c r="F2048" s="55">
        <v>9.4</v>
      </c>
      <c r="G2048" s="59">
        <f t="shared" si="444"/>
        <v>17.626799999999999</v>
      </c>
      <c r="H2048" s="59">
        <f t="shared" si="445"/>
        <v>37.809486</v>
      </c>
      <c r="I2048" s="59">
        <f t="shared" si="446"/>
        <v>496.10628599999995</v>
      </c>
      <c r="J2048" s="59">
        <f t="shared" si="457"/>
        <v>589.15872182165822</v>
      </c>
      <c r="K2048" s="59">
        <f t="shared" si="447"/>
        <v>93.052435821658264</v>
      </c>
      <c r="L2048" s="60">
        <v>3.2500000000000001E-2</v>
      </c>
      <c r="M2048" s="59"/>
      <c r="N2048" s="59">
        <f>SUM(M$2010:M2048)</f>
        <v>0</v>
      </c>
      <c r="O2048" s="59">
        <f>SUM(K$2010:K2048)</f>
        <v>5198.0872025509489</v>
      </c>
      <c r="P2048" s="60">
        <v>0.21344981044997527</v>
      </c>
      <c r="Q2048" s="59">
        <f t="shared" si="450"/>
        <v>5198.0872025509489</v>
      </c>
      <c r="R2048" s="57">
        <f t="shared" si="448"/>
        <v>2.0734134615384616</v>
      </c>
      <c r="S2048" s="61">
        <f t="shared" si="458"/>
        <v>0</v>
      </c>
      <c r="T2048" s="43"/>
    </row>
    <row r="2049" spans="1:20" s="22" customFormat="1" x14ac:dyDescent="0.25">
      <c r="A2049" s="43" t="s">
        <v>29</v>
      </c>
      <c r="B2049" s="44">
        <v>2</v>
      </c>
      <c r="C2049" s="44">
        <v>2011</v>
      </c>
      <c r="D2049" s="44" t="str">
        <f t="shared" si="449"/>
        <v>8X6X2/2011</v>
      </c>
      <c r="E2049" s="55">
        <v>431.27</v>
      </c>
      <c r="F2049" s="55">
        <v>9.4</v>
      </c>
      <c r="G2049" s="59">
        <f t="shared" si="444"/>
        <v>17.626799999999999</v>
      </c>
      <c r="H2049" s="59">
        <f t="shared" si="445"/>
        <v>37.809486</v>
      </c>
      <c r="I2049" s="59">
        <f t="shared" si="446"/>
        <v>496.10628599999995</v>
      </c>
      <c r="J2049" s="59">
        <f t="shared" si="457"/>
        <v>585.55750714059673</v>
      </c>
      <c r="K2049" s="59">
        <f t="shared" si="447"/>
        <v>89.451221140596772</v>
      </c>
      <c r="L2049" s="60">
        <v>3.2500000000000001E-2</v>
      </c>
      <c r="M2049" s="59"/>
      <c r="N2049" s="59">
        <f>SUM(M$2010:M2049)</f>
        <v>0</v>
      </c>
      <c r="O2049" s="59">
        <f>SUM(K$2010:K2049)</f>
        <v>5287.5384236915452</v>
      </c>
      <c r="P2049" s="60">
        <v>0.20603263556947421</v>
      </c>
      <c r="Q2049" s="59">
        <f t="shared" si="450"/>
        <v>5287.5384236915452</v>
      </c>
      <c r="R2049" s="57">
        <f t="shared" si="448"/>
        <v>2.0734134615384616</v>
      </c>
      <c r="S2049" s="61">
        <f t="shared" si="458"/>
        <v>0</v>
      </c>
      <c r="T2049" s="43"/>
    </row>
    <row r="2050" spans="1:20" s="22" customFormat="1" x14ac:dyDescent="0.25">
      <c r="A2050" s="43" t="s">
        <v>29</v>
      </c>
      <c r="B2050" s="44">
        <v>1</v>
      </c>
      <c r="C2050" s="44">
        <v>2011</v>
      </c>
      <c r="D2050" s="44" t="str">
        <f t="shared" si="449"/>
        <v>8X6X1/2011</v>
      </c>
      <c r="E2050" s="55">
        <v>431.27</v>
      </c>
      <c r="F2050" s="55">
        <v>9.4</v>
      </c>
      <c r="G2050" s="59">
        <f t="shared" si="444"/>
        <v>17.626799999999999</v>
      </c>
      <c r="H2050" s="59">
        <f t="shared" si="445"/>
        <v>37.809486</v>
      </c>
      <c r="I2050" s="59">
        <f t="shared" si="446"/>
        <v>496.10628599999995</v>
      </c>
      <c r="J2050" s="59">
        <f t="shared" si="457"/>
        <v>582.67653539574758</v>
      </c>
      <c r="K2050" s="59">
        <f t="shared" si="447"/>
        <v>86.570249395747624</v>
      </c>
      <c r="L2050" s="60">
        <v>3.2500000000000001E-2</v>
      </c>
      <c r="M2050" s="59"/>
      <c r="N2050" s="59">
        <f>SUM(M$2010:M2050)</f>
        <v>0</v>
      </c>
      <c r="O2050" s="59">
        <f>SUM(K$2010:K2050)</f>
        <v>5374.108673087293</v>
      </c>
      <c r="P2050" s="60">
        <v>0.20009889566507336</v>
      </c>
      <c r="Q2050" s="59">
        <f t="shared" si="450"/>
        <v>5374.108673087293</v>
      </c>
      <c r="R2050" s="57">
        <f t="shared" si="448"/>
        <v>2.0734134615384616</v>
      </c>
      <c r="S2050" s="61">
        <f t="shared" si="458"/>
        <v>0</v>
      </c>
      <c r="T2050" s="43"/>
    </row>
    <row r="2051" spans="1:20" s="22" customFormat="1" x14ac:dyDescent="0.25">
      <c r="A2051" s="43" t="s">
        <v>29</v>
      </c>
      <c r="B2051" s="44">
        <v>12</v>
      </c>
      <c r="C2051" s="44">
        <v>2010</v>
      </c>
      <c r="D2051" s="44" t="str">
        <f t="shared" si="449"/>
        <v>8X6X12/2010</v>
      </c>
      <c r="E2051" s="55">
        <v>431.27</v>
      </c>
      <c r="F2051" s="55">
        <v>9.4</v>
      </c>
      <c r="G2051" s="59">
        <f t="shared" si="444"/>
        <v>17.626799999999999</v>
      </c>
      <c r="H2051" s="59">
        <f t="shared" si="445"/>
        <v>37.809486</v>
      </c>
      <c r="I2051" s="59">
        <f t="shared" si="446"/>
        <v>496.10628599999995</v>
      </c>
      <c r="J2051" s="59">
        <f t="shared" si="457"/>
        <v>579.79556365089832</v>
      </c>
      <c r="K2051" s="59">
        <f t="shared" si="447"/>
        <v>83.689277650898362</v>
      </c>
      <c r="L2051" s="60">
        <v>3.2500000000000001E-2</v>
      </c>
      <c r="M2051" s="59"/>
      <c r="N2051" s="59">
        <f>SUM(M$2010:M2051)</f>
        <v>0</v>
      </c>
      <c r="O2051" s="59">
        <f>SUM(K$2010:K2051)</f>
        <v>5457.7979507381915</v>
      </c>
      <c r="P2051" s="60">
        <v>0.19416515576067248</v>
      </c>
      <c r="Q2051" s="59">
        <f t="shared" si="450"/>
        <v>5457.7979507381915</v>
      </c>
      <c r="R2051" s="57">
        <f t="shared" si="448"/>
        <v>2.0734134615384616</v>
      </c>
      <c r="S2051" s="61">
        <f t="shared" si="458"/>
        <v>0</v>
      </c>
      <c r="T2051" s="43"/>
    </row>
    <row r="2052" spans="1:20" s="22" customFormat="1" x14ac:dyDescent="0.25">
      <c r="A2052" s="43" t="s">
        <v>29</v>
      </c>
      <c r="B2052" s="44">
        <v>11</v>
      </c>
      <c r="C2052" s="44">
        <v>2010</v>
      </c>
      <c r="D2052" s="44" t="str">
        <f t="shared" si="449"/>
        <v>8X6X11/2010</v>
      </c>
      <c r="E2052" s="55">
        <v>431.27</v>
      </c>
      <c r="F2052" s="55">
        <v>9.4</v>
      </c>
      <c r="G2052" s="59">
        <f t="shared" ref="G2052:G2115" si="459">(E2052+F2052)*0.04</f>
        <v>17.626799999999999</v>
      </c>
      <c r="H2052" s="59">
        <f t="shared" ref="H2052:H2115" si="460">SUM(E2052:G2052)*0.0825</f>
        <v>37.809486</v>
      </c>
      <c r="I2052" s="59">
        <f t="shared" ref="I2052:I2115" si="461">SUM(E2052:H2052)</f>
        <v>496.10628599999995</v>
      </c>
      <c r="J2052" s="59">
        <f t="shared" si="457"/>
        <v>576.91459190604905</v>
      </c>
      <c r="K2052" s="59">
        <f t="shared" ref="K2052:K2115" si="462">J2052-I2052</f>
        <v>80.8083059060491</v>
      </c>
      <c r="L2052" s="60">
        <v>3.2500000000000001E-2</v>
      </c>
      <c r="M2052" s="59"/>
      <c r="N2052" s="59">
        <f>SUM(M$2010:M2052)</f>
        <v>0</v>
      </c>
      <c r="O2052" s="59">
        <f>SUM(K$2010:K2052)</f>
        <v>5538.6062566442406</v>
      </c>
      <c r="P2052" s="60">
        <v>0.18823141585627162</v>
      </c>
      <c r="Q2052" s="59">
        <f t="shared" si="450"/>
        <v>5538.6062566442406</v>
      </c>
      <c r="R2052" s="57">
        <f t="shared" ref="R2052:R2115" si="463">E2052/(LEFT(A2052,1)*RIGHT(A2052,1)*52/12)</f>
        <v>2.0734134615384616</v>
      </c>
      <c r="S2052" s="61">
        <f t="shared" si="458"/>
        <v>0</v>
      </c>
      <c r="T2052" s="43"/>
    </row>
    <row r="2053" spans="1:20" s="22" customFormat="1" x14ac:dyDescent="0.25">
      <c r="A2053" s="43" t="s">
        <v>29</v>
      </c>
      <c r="B2053" s="44">
        <v>10</v>
      </c>
      <c r="C2053" s="44">
        <v>2010</v>
      </c>
      <c r="D2053" s="44" t="str">
        <f t="shared" ref="D2053:D2116" si="464">A2053&amp;"X"&amp;B2053&amp;"/"&amp;C2053</f>
        <v>8X6X10/2010</v>
      </c>
      <c r="E2053" s="55">
        <v>431.27</v>
      </c>
      <c r="F2053" s="55">
        <v>9.4</v>
      </c>
      <c r="G2053" s="59">
        <f t="shared" si="459"/>
        <v>17.626799999999999</v>
      </c>
      <c r="H2053" s="59">
        <f t="shared" si="460"/>
        <v>37.809486</v>
      </c>
      <c r="I2053" s="59">
        <f t="shared" si="461"/>
        <v>496.10628599999995</v>
      </c>
      <c r="J2053" s="59">
        <f t="shared" si="457"/>
        <v>575.87424099818691</v>
      </c>
      <c r="K2053" s="59">
        <f t="shared" si="462"/>
        <v>79.767954998186951</v>
      </c>
      <c r="L2053" s="60">
        <v>3.2500000000000001E-2</v>
      </c>
      <c r="M2053" s="59"/>
      <c r="N2053" s="59">
        <f>SUM(M$2010:M2053)</f>
        <v>0</v>
      </c>
      <c r="O2053" s="59">
        <f>SUM(K$2010:K2053)</f>
        <v>5618.3742116424273</v>
      </c>
      <c r="P2053" s="60">
        <v>0.18608867644634908</v>
      </c>
      <c r="Q2053" s="59">
        <f t="shared" ref="Q2053:Q2116" si="465">O2053+N2053</f>
        <v>5618.3742116424273</v>
      </c>
      <c r="R2053" s="57">
        <f t="shared" si="463"/>
        <v>2.0734134615384616</v>
      </c>
      <c r="S2053" s="61">
        <f t="shared" si="458"/>
        <v>0</v>
      </c>
      <c r="T2053" s="43"/>
    </row>
    <row r="2054" spans="1:20" s="22" customFormat="1" x14ac:dyDescent="0.25">
      <c r="A2054" s="43" t="s">
        <v>29</v>
      </c>
      <c r="B2054" s="44">
        <v>9</v>
      </c>
      <c r="C2054" s="44">
        <v>2010</v>
      </c>
      <c r="D2054" s="44" t="str">
        <f t="shared" si="464"/>
        <v>8X6X9/2010</v>
      </c>
      <c r="E2054" s="55">
        <v>431.27</v>
      </c>
      <c r="F2054" s="55">
        <v>9.4</v>
      </c>
      <c r="G2054" s="59">
        <f t="shared" si="459"/>
        <v>17.626799999999999</v>
      </c>
      <c r="H2054" s="59">
        <f t="shared" si="460"/>
        <v>37.809486</v>
      </c>
      <c r="I2054" s="59">
        <f t="shared" si="461"/>
        <v>496.10628599999995</v>
      </c>
      <c r="J2054" s="59">
        <f t="shared" si="457"/>
        <v>575.87424099818691</v>
      </c>
      <c r="K2054" s="59">
        <f t="shared" si="462"/>
        <v>79.767954998186951</v>
      </c>
      <c r="L2054" s="60">
        <v>3.2500000000000001E-2</v>
      </c>
      <c r="M2054" s="59"/>
      <c r="N2054" s="59">
        <f>SUM(M$2010:M2054)</f>
        <v>0</v>
      </c>
      <c r="O2054" s="59">
        <f>SUM(K$2010:K2054)</f>
        <v>5698.1421666406141</v>
      </c>
      <c r="P2054" s="60">
        <v>0.18608867644634908</v>
      </c>
      <c r="Q2054" s="59">
        <f t="shared" si="465"/>
        <v>5698.1421666406141</v>
      </c>
      <c r="R2054" s="57">
        <f t="shared" si="463"/>
        <v>2.0734134615384616</v>
      </c>
      <c r="S2054" s="61">
        <f t="shared" si="458"/>
        <v>0</v>
      </c>
      <c r="T2054" s="43"/>
    </row>
    <row r="2055" spans="1:20" s="22" customFormat="1" x14ac:dyDescent="0.25">
      <c r="A2055" s="43" t="s">
        <v>29</v>
      </c>
      <c r="B2055" s="44">
        <v>8</v>
      </c>
      <c r="C2055" s="44">
        <v>2010</v>
      </c>
      <c r="D2055" s="44" t="str">
        <f t="shared" si="464"/>
        <v>8X6X8/2010</v>
      </c>
      <c r="E2055" s="55">
        <v>431.27</v>
      </c>
      <c r="F2055" s="55">
        <v>9.4</v>
      </c>
      <c r="G2055" s="59">
        <f t="shared" si="459"/>
        <v>17.626799999999999</v>
      </c>
      <c r="H2055" s="59">
        <f t="shared" si="460"/>
        <v>37.809486</v>
      </c>
      <c r="I2055" s="59">
        <f t="shared" si="461"/>
        <v>496.10628599999995</v>
      </c>
      <c r="J2055" s="59">
        <f t="shared" si="457"/>
        <v>576.91459190604905</v>
      </c>
      <c r="K2055" s="59">
        <f t="shared" si="462"/>
        <v>80.8083059060491</v>
      </c>
      <c r="L2055" s="60">
        <v>3.2500000000000001E-2</v>
      </c>
      <c r="M2055" s="59"/>
      <c r="N2055" s="59">
        <f>SUM(M$2010:M2055)</f>
        <v>0</v>
      </c>
      <c r="O2055" s="59">
        <f>SUM(K$2010:K2055)</f>
        <v>5778.9504725466631</v>
      </c>
      <c r="P2055" s="60">
        <v>0.18823141585627162</v>
      </c>
      <c r="Q2055" s="59">
        <f t="shared" si="465"/>
        <v>5778.9504725466631</v>
      </c>
      <c r="R2055" s="57">
        <f t="shared" si="463"/>
        <v>2.0734134615384616</v>
      </c>
      <c r="S2055" s="61"/>
      <c r="T2055" s="43"/>
    </row>
    <row r="2056" spans="1:20" s="22" customFormat="1" x14ac:dyDescent="0.25">
      <c r="A2056" s="43" t="s">
        <v>29</v>
      </c>
      <c r="B2056" s="44">
        <v>7</v>
      </c>
      <c r="C2056" s="44">
        <v>2010</v>
      </c>
      <c r="D2056" s="44" t="str">
        <f t="shared" si="464"/>
        <v>8X6X7/2010</v>
      </c>
      <c r="E2056" s="55">
        <v>431.27</v>
      </c>
      <c r="F2056" s="55">
        <v>9.4</v>
      </c>
      <c r="G2056" s="59">
        <f t="shared" si="459"/>
        <v>17.626799999999999</v>
      </c>
      <c r="H2056" s="59">
        <f t="shared" si="460"/>
        <v>37.809486</v>
      </c>
      <c r="I2056" s="59">
        <f t="shared" si="461"/>
        <v>496.10628599999995</v>
      </c>
      <c r="J2056" s="59">
        <f t="shared" si="457"/>
        <v>581.07599553749787</v>
      </c>
      <c r="K2056" s="59">
        <f t="shared" si="462"/>
        <v>84.96970953749792</v>
      </c>
      <c r="L2056" s="60">
        <v>3.2500000000000001E-2</v>
      </c>
      <c r="M2056" s="59"/>
      <c r="N2056" s="59">
        <f>SUM(M$2010:M2056)</f>
        <v>0</v>
      </c>
      <c r="O2056" s="59">
        <f>SUM(K$2010:K2056)</f>
        <v>5863.9201820841608</v>
      </c>
      <c r="P2056" s="60">
        <v>0.19680237349596175</v>
      </c>
      <c r="Q2056" s="59">
        <f t="shared" si="465"/>
        <v>5863.9201820841608</v>
      </c>
      <c r="R2056" s="57">
        <f t="shared" si="463"/>
        <v>2.0734134615384616</v>
      </c>
      <c r="S2056" s="61">
        <f t="shared" ref="S2056:S2062" si="466">R2056/R2057-1</f>
        <v>0</v>
      </c>
      <c r="T2056" s="43"/>
    </row>
    <row r="2057" spans="1:20" s="22" customFormat="1" x14ac:dyDescent="0.25">
      <c r="A2057" s="43" t="s">
        <v>29</v>
      </c>
      <c r="B2057" s="44">
        <v>6</v>
      </c>
      <c r="C2057" s="44">
        <v>2010</v>
      </c>
      <c r="D2057" s="44" t="str">
        <f t="shared" si="464"/>
        <v>8X6X6/2010</v>
      </c>
      <c r="E2057" s="55">
        <v>431.27</v>
      </c>
      <c r="F2057" s="55">
        <v>9.4</v>
      </c>
      <c r="G2057" s="59">
        <f t="shared" si="459"/>
        <v>17.626799999999999</v>
      </c>
      <c r="H2057" s="59">
        <f t="shared" si="460"/>
        <v>37.809486</v>
      </c>
      <c r="I2057" s="59">
        <f t="shared" si="461"/>
        <v>496.10628599999995</v>
      </c>
      <c r="J2057" s="59">
        <f t="shared" si="457"/>
        <v>574.35372813284982</v>
      </c>
      <c r="K2057" s="59">
        <f t="shared" si="462"/>
        <v>78.247442132849869</v>
      </c>
      <c r="L2057" s="60">
        <v>3.2500000000000001E-2</v>
      </c>
      <c r="M2057" s="59"/>
      <c r="N2057" s="59">
        <f>SUM(M$2010:M2057)</f>
        <v>0</v>
      </c>
      <c r="O2057" s="59">
        <f>SUM(K$2010:K2057)</f>
        <v>5942.1676242170106</v>
      </c>
      <c r="P2057" s="60">
        <v>0.18295698038569308</v>
      </c>
      <c r="Q2057" s="59">
        <f t="shared" si="465"/>
        <v>5942.1676242170106</v>
      </c>
      <c r="R2057" s="57">
        <f t="shared" si="463"/>
        <v>2.0734134615384616</v>
      </c>
      <c r="S2057" s="61">
        <f t="shared" si="466"/>
        <v>0</v>
      </c>
      <c r="T2057" s="43"/>
    </row>
    <row r="2058" spans="1:20" s="22" customFormat="1" x14ac:dyDescent="0.25">
      <c r="A2058" s="43" t="s">
        <v>29</v>
      </c>
      <c r="B2058" s="44">
        <v>5</v>
      </c>
      <c r="C2058" s="44">
        <v>2010</v>
      </c>
      <c r="D2058" s="44" t="str">
        <f t="shared" si="464"/>
        <v>8X6X5/2010</v>
      </c>
      <c r="E2058" s="55">
        <v>431.27</v>
      </c>
      <c r="F2058" s="55">
        <v>9.4</v>
      </c>
      <c r="G2058" s="59">
        <f t="shared" si="459"/>
        <v>17.626799999999999</v>
      </c>
      <c r="H2058" s="59">
        <f t="shared" si="460"/>
        <v>37.809486</v>
      </c>
      <c r="I2058" s="59">
        <f t="shared" si="461"/>
        <v>496.10628599999995</v>
      </c>
      <c r="J2058" s="59">
        <f t="shared" si="457"/>
        <v>570.99259443052563</v>
      </c>
      <c r="K2058" s="59">
        <f t="shared" si="462"/>
        <v>74.886308430525673</v>
      </c>
      <c r="L2058" s="60">
        <v>3.2500000000000001E-2</v>
      </c>
      <c r="M2058" s="59"/>
      <c r="N2058" s="59">
        <f>SUM(M$2010:M2058)</f>
        <v>0</v>
      </c>
      <c r="O2058" s="59">
        <f>SUM(K$2010:K2058)</f>
        <v>6017.0539326475364</v>
      </c>
      <c r="P2058" s="60">
        <v>0.17603428383055875</v>
      </c>
      <c r="Q2058" s="59">
        <f t="shared" si="465"/>
        <v>6017.0539326475364</v>
      </c>
      <c r="R2058" s="57">
        <f t="shared" si="463"/>
        <v>2.0734134615384616</v>
      </c>
      <c r="S2058" s="61">
        <f t="shared" si="466"/>
        <v>0</v>
      </c>
      <c r="T2058" s="43"/>
    </row>
    <row r="2059" spans="1:20" s="22" customFormat="1" x14ac:dyDescent="0.25">
      <c r="A2059" s="43" t="s">
        <v>29</v>
      </c>
      <c r="B2059" s="44">
        <v>4</v>
      </c>
      <c r="C2059" s="44">
        <v>2010</v>
      </c>
      <c r="D2059" s="44" t="str">
        <f t="shared" si="464"/>
        <v>8X6X4/2010</v>
      </c>
      <c r="E2059" s="55">
        <v>431.27</v>
      </c>
      <c r="F2059" s="55">
        <v>9.4</v>
      </c>
      <c r="G2059" s="59">
        <f t="shared" si="459"/>
        <v>17.626799999999999</v>
      </c>
      <c r="H2059" s="59">
        <f t="shared" si="460"/>
        <v>37.809486</v>
      </c>
      <c r="I2059" s="59">
        <f t="shared" si="461"/>
        <v>496.10628599999995</v>
      </c>
      <c r="J2059" s="59">
        <f t="shared" si="457"/>
        <v>568.19164967858899</v>
      </c>
      <c r="K2059" s="59">
        <f t="shared" si="462"/>
        <v>72.085363678589033</v>
      </c>
      <c r="L2059" s="60">
        <v>3.2500000000000001E-2</v>
      </c>
      <c r="M2059" s="59"/>
      <c r="N2059" s="59">
        <f>SUM(M$2010:M2059)</f>
        <v>0</v>
      </c>
      <c r="O2059" s="59">
        <f>SUM(K$2010:K2059)</f>
        <v>6089.1392963261251</v>
      </c>
      <c r="P2059" s="60">
        <v>0.17026537003461348</v>
      </c>
      <c r="Q2059" s="59">
        <f t="shared" si="465"/>
        <v>6089.1392963261251</v>
      </c>
      <c r="R2059" s="57">
        <f t="shared" si="463"/>
        <v>2.0734134615384616</v>
      </c>
      <c r="S2059" s="61">
        <f t="shared" si="466"/>
        <v>0</v>
      </c>
      <c r="T2059" s="43"/>
    </row>
    <row r="2060" spans="1:20" s="22" customFormat="1" x14ac:dyDescent="0.25">
      <c r="A2060" s="43" t="s">
        <v>29</v>
      </c>
      <c r="B2060" s="44">
        <v>3</v>
      </c>
      <c r="C2060" s="44">
        <v>2010</v>
      </c>
      <c r="D2060" s="44" t="str">
        <f t="shared" si="464"/>
        <v>8X6X3/2010</v>
      </c>
      <c r="E2060" s="55">
        <v>431.27</v>
      </c>
      <c r="F2060" s="55">
        <v>9.4</v>
      </c>
      <c r="G2060" s="59">
        <f t="shared" si="459"/>
        <v>17.626799999999999</v>
      </c>
      <c r="H2060" s="59">
        <f t="shared" si="460"/>
        <v>37.809486</v>
      </c>
      <c r="I2060" s="59">
        <f t="shared" si="461"/>
        <v>496.10628599999995</v>
      </c>
      <c r="J2060" s="59">
        <f t="shared" si="457"/>
        <v>569.23200058645125</v>
      </c>
      <c r="K2060" s="59">
        <f t="shared" si="462"/>
        <v>73.125714586451295</v>
      </c>
      <c r="L2060" s="60">
        <v>3.2500000000000001E-2</v>
      </c>
      <c r="M2060" s="59"/>
      <c r="N2060" s="59">
        <f>SUM(M$2010:M2060)</f>
        <v>0</v>
      </c>
      <c r="O2060" s="59">
        <f>SUM(K$2010:K2060)</f>
        <v>6162.2650109125761</v>
      </c>
      <c r="P2060" s="60">
        <v>0.17240810944453602</v>
      </c>
      <c r="Q2060" s="59">
        <f t="shared" si="465"/>
        <v>6162.2650109125761</v>
      </c>
      <c r="R2060" s="57">
        <f t="shared" si="463"/>
        <v>2.0734134615384616</v>
      </c>
      <c r="S2060" s="61">
        <f t="shared" si="466"/>
        <v>0</v>
      </c>
      <c r="T2060" s="43"/>
    </row>
    <row r="2061" spans="1:20" s="22" customFormat="1" x14ac:dyDescent="0.25">
      <c r="A2061" s="43" t="s">
        <v>29</v>
      </c>
      <c r="B2061" s="44">
        <v>2</v>
      </c>
      <c r="C2061" s="44">
        <v>2010</v>
      </c>
      <c r="D2061" s="44" t="str">
        <f t="shared" si="464"/>
        <v>8X6X2/2010</v>
      </c>
      <c r="E2061" s="55">
        <v>431.27</v>
      </c>
      <c r="F2061" s="55">
        <v>9.4</v>
      </c>
      <c r="G2061" s="59">
        <f t="shared" si="459"/>
        <v>17.626799999999999</v>
      </c>
      <c r="H2061" s="59">
        <f t="shared" si="460"/>
        <v>37.809486</v>
      </c>
      <c r="I2061" s="59">
        <f t="shared" si="461"/>
        <v>496.10628599999995</v>
      </c>
      <c r="J2061" s="59">
        <f t="shared" si="457"/>
        <v>566.67113681325202</v>
      </c>
      <c r="K2061" s="59">
        <f t="shared" si="462"/>
        <v>70.564850813252065</v>
      </c>
      <c r="L2061" s="60">
        <v>3.2500000000000001E-2</v>
      </c>
      <c r="M2061" s="59"/>
      <c r="N2061" s="59">
        <f>SUM(M$2010:M2061)</f>
        <v>0</v>
      </c>
      <c r="O2061" s="59">
        <f>SUM(K$2010:K2061)</f>
        <v>6232.8298617258279</v>
      </c>
      <c r="P2061" s="60">
        <v>0.16713367397395748</v>
      </c>
      <c r="Q2061" s="59">
        <f t="shared" si="465"/>
        <v>6232.8298617258279</v>
      </c>
      <c r="R2061" s="57">
        <f t="shared" si="463"/>
        <v>2.0734134615384616</v>
      </c>
      <c r="S2061" s="61">
        <f t="shared" si="466"/>
        <v>0</v>
      </c>
      <c r="T2061" s="43"/>
    </row>
    <row r="2062" spans="1:20" s="22" customFormat="1" x14ac:dyDescent="0.25">
      <c r="A2062" s="43" t="s">
        <v>29</v>
      </c>
      <c r="B2062" s="44">
        <v>1</v>
      </c>
      <c r="C2062" s="44">
        <v>2010</v>
      </c>
      <c r="D2062" s="44" t="str">
        <f t="shared" si="464"/>
        <v>8X6X1/2010</v>
      </c>
      <c r="E2062" s="55">
        <v>431.27</v>
      </c>
      <c r="F2062" s="55">
        <v>9.4</v>
      </c>
      <c r="G2062" s="59">
        <f t="shared" si="459"/>
        <v>17.626799999999999</v>
      </c>
      <c r="H2062" s="59">
        <f t="shared" si="460"/>
        <v>37.809486</v>
      </c>
      <c r="I2062" s="59">
        <f t="shared" si="461"/>
        <v>496.10628599999995</v>
      </c>
      <c r="J2062" s="59">
        <f t="shared" si="457"/>
        <v>567.39137974946436</v>
      </c>
      <c r="K2062" s="59">
        <f t="shared" si="462"/>
        <v>71.285093749464409</v>
      </c>
      <c r="L2062" s="60">
        <v>3.2500000000000001E-2</v>
      </c>
      <c r="M2062" s="59"/>
      <c r="N2062" s="59">
        <f>SUM(M$2010:M2062)</f>
        <v>0</v>
      </c>
      <c r="O2062" s="59">
        <f>SUM(K$2010:K2062)</f>
        <v>6304.1149554752919</v>
      </c>
      <c r="P2062" s="60">
        <v>0.16861710895005769</v>
      </c>
      <c r="Q2062" s="59">
        <f t="shared" si="465"/>
        <v>6304.1149554752919</v>
      </c>
      <c r="R2062" s="57">
        <f t="shared" si="463"/>
        <v>2.0734134615384616</v>
      </c>
      <c r="S2062" s="61">
        <f t="shared" si="466"/>
        <v>0</v>
      </c>
      <c r="T2062" s="43"/>
    </row>
    <row r="2063" spans="1:20" s="22" customFormat="1" x14ac:dyDescent="0.25">
      <c r="A2063" s="43" t="s">
        <v>29</v>
      </c>
      <c r="B2063" s="44">
        <v>12</v>
      </c>
      <c r="C2063" s="44">
        <v>2009</v>
      </c>
      <c r="D2063" s="44" t="str">
        <f t="shared" si="464"/>
        <v>8X6X12/2009</v>
      </c>
      <c r="E2063" s="55">
        <v>431.27</v>
      </c>
      <c r="F2063" s="55">
        <v>9.4</v>
      </c>
      <c r="G2063" s="59">
        <f t="shared" si="459"/>
        <v>17.626799999999999</v>
      </c>
      <c r="H2063" s="59">
        <f t="shared" si="460"/>
        <v>37.809486</v>
      </c>
      <c r="I2063" s="59">
        <f t="shared" si="461"/>
        <v>496.10628599999995</v>
      </c>
      <c r="J2063" s="59">
        <f t="shared" si="457"/>
        <v>567.39137974946436</v>
      </c>
      <c r="K2063" s="59">
        <f t="shared" si="462"/>
        <v>71.285093749464409</v>
      </c>
      <c r="L2063" s="60">
        <v>3.2500000000000001E-2</v>
      </c>
      <c r="M2063" s="59"/>
      <c r="N2063" s="59">
        <f>SUM(M$2010:M2063)</f>
        <v>0</v>
      </c>
      <c r="O2063" s="59">
        <f>SUM(K$2010:K2063)</f>
        <v>6375.400049224756</v>
      </c>
      <c r="P2063" s="60">
        <v>0.16861710895005769</v>
      </c>
      <c r="Q2063" s="59">
        <f t="shared" si="465"/>
        <v>6375.400049224756</v>
      </c>
      <c r="R2063" s="57">
        <f t="shared" si="463"/>
        <v>2.0734134615384616</v>
      </c>
      <c r="S2063" s="61"/>
      <c r="T2063" s="43"/>
    </row>
    <row r="2064" spans="1:20" s="22" customFormat="1" x14ac:dyDescent="0.25">
      <c r="A2064" s="43" t="s">
        <v>29</v>
      </c>
      <c r="B2064" s="44">
        <v>11</v>
      </c>
      <c r="C2064" s="44">
        <v>2009</v>
      </c>
      <c r="D2064" s="44" t="str">
        <f t="shared" si="464"/>
        <v>8X6X11/2009</v>
      </c>
      <c r="E2064" s="55">
        <v>431.27</v>
      </c>
      <c r="F2064" s="55">
        <v>9.4</v>
      </c>
      <c r="G2064" s="59">
        <f t="shared" si="459"/>
        <v>17.626799999999999</v>
      </c>
      <c r="H2064" s="59">
        <f t="shared" si="460"/>
        <v>37.809486</v>
      </c>
      <c r="I2064" s="59">
        <f t="shared" si="461"/>
        <v>496.10628599999995</v>
      </c>
      <c r="J2064" s="59">
        <f t="shared" si="457"/>
        <v>567.39137974946436</v>
      </c>
      <c r="K2064" s="59">
        <f t="shared" si="462"/>
        <v>71.285093749464409</v>
      </c>
      <c r="L2064" s="60">
        <v>3.2500000000000001E-2</v>
      </c>
      <c r="M2064" s="59"/>
      <c r="N2064" s="59">
        <f>SUM(M$2010:M2064)</f>
        <v>0</v>
      </c>
      <c r="O2064" s="59">
        <f>SUM(K$2010:K2064)</f>
        <v>6446.6851429742201</v>
      </c>
      <c r="P2064" s="60">
        <v>0.16861710895005769</v>
      </c>
      <c r="Q2064" s="59">
        <f t="shared" si="465"/>
        <v>6446.6851429742201</v>
      </c>
      <c r="R2064" s="57">
        <f t="shared" si="463"/>
        <v>2.0734134615384616</v>
      </c>
      <c r="S2064" s="61">
        <f>R2064/R2065-1</f>
        <v>0</v>
      </c>
      <c r="T2064" s="43"/>
    </row>
    <row r="2065" spans="1:20" s="22" customFormat="1" x14ac:dyDescent="0.25">
      <c r="A2065" s="43" t="s">
        <v>29</v>
      </c>
      <c r="B2065" s="44">
        <v>10</v>
      </c>
      <c r="C2065" s="44">
        <v>2009</v>
      </c>
      <c r="D2065" s="44" t="str">
        <f t="shared" si="464"/>
        <v>8X6X10/2009</v>
      </c>
      <c r="E2065" s="55">
        <v>431.27</v>
      </c>
      <c r="F2065" s="55">
        <v>9.4</v>
      </c>
      <c r="G2065" s="59">
        <f t="shared" si="459"/>
        <v>17.626799999999999</v>
      </c>
      <c r="H2065" s="59">
        <f t="shared" si="460"/>
        <v>37.809486</v>
      </c>
      <c r="I2065" s="59">
        <f t="shared" si="461"/>
        <v>496.10628599999995</v>
      </c>
      <c r="J2065" s="59">
        <f t="shared" si="457"/>
        <v>560.5090583589913</v>
      </c>
      <c r="K2065" s="59">
        <f t="shared" si="462"/>
        <v>64.402772358991342</v>
      </c>
      <c r="L2065" s="60">
        <v>3.2500000000000001E-2</v>
      </c>
      <c r="M2065" s="59"/>
      <c r="N2065" s="59">
        <f>SUM(M$2010:M2065)</f>
        <v>0</v>
      </c>
      <c r="O2065" s="59">
        <f>SUM(K$2010:K2065)</f>
        <v>6511.0879153332116</v>
      </c>
      <c r="P2065" s="60">
        <v>0.15444206362287785</v>
      </c>
      <c r="Q2065" s="59">
        <f t="shared" si="465"/>
        <v>6511.0879153332116</v>
      </c>
      <c r="R2065" s="57">
        <f t="shared" si="463"/>
        <v>2.0734134615384616</v>
      </c>
      <c r="S2065" s="61">
        <f t="shared" ref="S2065:S2072" si="467">R2065/R2066-1</f>
        <v>0</v>
      </c>
      <c r="T2065" s="43"/>
    </row>
    <row r="2066" spans="1:20" s="22" customFormat="1" x14ac:dyDescent="0.25">
      <c r="A2066" s="43" t="s">
        <v>29</v>
      </c>
      <c r="B2066" s="44">
        <v>9</v>
      </c>
      <c r="C2066" s="44">
        <v>2009</v>
      </c>
      <c r="D2066" s="44" t="str">
        <f t="shared" si="464"/>
        <v>8X6X9/2009</v>
      </c>
      <c r="E2066" s="55">
        <v>431.27</v>
      </c>
      <c r="F2066" s="55">
        <v>9.4</v>
      </c>
      <c r="G2066" s="59">
        <f t="shared" si="459"/>
        <v>17.626799999999999</v>
      </c>
      <c r="H2066" s="59">
        <f t="shared" si="460"/>
        <v>37.809486</v>
      </c>
      <c r="I2066" s="59">
        <f t="shared" si="461"/>
        <v>496.10628599999995</v>
      </c>
      <c r="J2066" s="59">
        <f t="shared" si="457"/>
        <v>561.22930129520353</v>
      </c>
      <c r="K2066" s="59">
        <f t="shared" si="462"/>
        <v>65.123015295203572</v>
      </c>
      <c r="L2066" s="60">
        <v>3.2500000000000001E-2</v>
      </c>
      <c r="M2066" s="59"/>
      <c r="N2066" s="59">
        <f>SUM(M$2010:M2066)</f>
        <v>0</v>
      </c>
      <c r="O2066" s="59">
        <f>SUM(K$2010:K2066)</f>
        <v>6576.2109306284156</v>
      </c>
      <c r="P2066" s="60">
        <v>0.15592549859897809</v>
      </c>
      <c r="Q2066" s="59">
        <f t="shared" si="465"/>
        <v>6576.2109306284156</v>
      </c>
      <c r="R2066" s="57">
        <f t="shared" si="463"/>
        <v>2.0734134615384616</v>
      </c>
      <c r="S2066" s="61">
        <f t="shared" si="467"/>
        <v>0</v>
      </c>
      <c r="T2066" s="43"/>
    </row>
    <row r="2067" spans="1:20" s="22" customFormat="1" x14ac:dyDescent="0.25">
      <c r="A2067" s="43" t="s">
        <v>29</v>
      </c>
      <c r="B2067" s="44">
        <v>8</v>
      </c>
      <c r="C2067" s="44">
        <v>2009</v>
      </c>
      <c r="D2067" s="44" t="str">
        <f t="shared" si="464"/>
        <v>8X6X8/2009</v>
      </c>
      <c r="E2067" s="55">
        <v>431.27</v>
      </c>
      <c r="F2067" s="55">
        <v>9.4</v>
      </c>
      <c r="G2067" s="59">
        <f t="shared" si="459"/>
        <v>17.626799999999999</v>
      </c>
      <c r="H2067" s="59">
        <f t="shared" si="460"/>
        <v>37.809486</v>
      </c>
      <c r="I2067" s="59">
        <f t="shared" si="461"/>
        <v>496.10628599999995</v>
      </c>
      <c r="J2067" s="59">
        <f t="shared" si="457"/>
        <v>559.30865346530402</v>
      </c>
      <c r="K2067" s="59">
        <f t="shared" si="462"/>
        <v>63.202367465304064</v>
      </c>
      <c r="L2067" s="60">
        <v>3.2500000000000001E-2</v>
      </c>
      <c r="M2067" s="59"/>
      <c r="N2067" s="59">
        <f>SUM(M$2010:M2067)</f>
        <v>0</v>
      </c>
      <c r="O2067" s="59">
        <f>SUM(K$2010:K2067)</f>
        <v>6639.4132980937193</v>
      </c>
      <c r="P2067" s="60">
        <v>0.15196967199604419</v>
      </c>
      <c r="Q2067" s="59">
        <f t="shared" si="465"/>
        <v>6639.4132980937193</v>
      </c>
      <c r="R2067" s="57">
        <f t="shared" si="463"/>
        <v>2.0734134615384616</v>
      </c>
      <c r="S2067" s="61">
        <f t="shared" si="467"/>
        <v>0</v>
      </c>
      <c r="T2067" s="43"/>
    </row>
    <row r="2068" spans="1:20" s="22" customFormat="1" x14ac:dyDescent="0.25">
      <c r="A2068" s="43" t="s">
        <v>29</v>
      </c>
      <c r="B2068" s="44">
        <v>7</v>
      </c>
      <c r="C2068" s="44">
        <v>2009</v>
      </c>
      <c r="D2068" s="44" t="str">
        <f t="shared" si="464"/>
        <v>8X6X7/2009</v>
      </c>
      <c r="E2068" s="55">
        <v>431.27</v>
      </c>
      <c r="F2068" s="55">
        <v>9.4</v>
      </c>
      <c r="G2068" s="59">
        <f t="shared" si="459"/>
        <v>17.626799999999999</v>
      </c>
      <c r="H2068" s="59">
        <f t="shared" si="460"/>
        <v>37.809486</v>
      </c>
      <c r="I2068" s="59">
        <f t="shared" si="461"/>
        <v>496.10628599999995</v>
      </c>
      <c r="J2068" s="59">
        <f t="shared" si="457"/>
        <v>559.78881542277895</v>
      </c>
      <c r="K2068" s="59">
        <f t="shared" si="462"/>
        <v>63.682529422778998</v>
      </c>
      <c r="L2068" s="60">
        <v>3.2500000000000001E-2</v>
      </c>
      <c r="M2068" s="59"/>
      <c r="N2068" s="59">
        <f>SUM(M$2010:M2068)</f>
        <v>0</v>
      </c>
      <c r="O2068" s="59">
        <f>SUM(K$2010:K2068)</f>
        <v>6703.0958275164985</v>
      </c>
      <c r="P2068" s="60">
        <v>0.15295862864677764</v>
      </c>
      <c r="Q2068" s="59">
        <f t="shared" si="465"/>
        <v>6703.0958275164985</v>
      </c>
      <c r="R2068" s="57">
        <f t="shared" si="463"/>
        <v>2.0734134615384616</v>
      </c>
      <c r="S2068" s="61">
        <f t="shared" si="467"/>
        <v>0</v>
      </c>
      <c r="T2068" s="43"/>
    </row>
    <row r="2069" spans="1:20" s="22" customFormat="1" x14ac:dyDescent="0.25">
      <c r="A2069" s="43" t="s">
        <v>29</v>
      </c>
      <c r="B2069" s="44">
        <v>6</v>
      </c>
      <c r="C2069" s="44">
        <v>2009</v>
      </c>
      <c r="D2069" s="44" t="str">
        <f t="shared" si="464"/>
        <v>8X6X6/2009</v>
      </c>
      <c r="E2069" s="55">
        <v>431.27</v>
      </c>
      <c r="F2069" s="55">
        <v>9.4</v>
      </c>
      <c r="G2069" s="59">
        <f t="shared" si="459"/>
        <v>17.626799999999999</v>
      </c>
      <c r="H2069" s="59">
        <f t="shared" si="460"/>
        <v>37.809486</v>
      </c>
      <c r="I2069" s="59">
        <f t="shared" si="461"/>
        <v>496.10628599999995</v>
      </c>
      <c r="J2069" s="59">
        <f t="shared" si="457"/>
        <v>538.42160831514764</v>
      </c>
      <c r="K2069" s="59">
        <f t="shared" si="462"/>
        <v>42.315322315147682</v>
      </c>
      <c r="L2069" s="60">
        <v>3.2500000000000001E-2</v>
      </c>
      <c r="M2069" s="59"/>
      <c r="N2069" s="59">
        <f>SUM(M$2010:M2069)</f>
        <v>0</v>
      </c>
      <c r="O2069" s="59">
        <f>SUM(K$2010:K2069)</f>
        <v>6745.4111498316461</v>
      </c>
      <c r="P2069" s="60">
        <v>0.10895005768913796</v>
      </c>
      <c r="Q2069" s="59">
        <f t="shared" si="465"/>
        <v>6745.4111498316461</v>
      </c>
      <c r="R2069" s="57">
        <f t="shared" si="463"/>
        <v>2.0734134615384616</v>
      </c>
      <c r="S2069" s="61">
        <f t="shared" si="467"/>
        <v>0</v>
      </c>
      <c r="T2069" s="43"/>
    </row>
    <row r="2070" spans="1:20" s="22" customFormat="1" x14ac:dyDescent="0.25">
      <c r="A2070" s="43" t="s">
        <v>29</v>
      </c>
      <c r="B2070" s="44">
        <v>5</v>
      </c>
      <c r="C2070" s="44">
        <v>2009</v>
      </c>
      <c r="D2070" s="44" t="str">
        <f t="shared" si="464"/>
        <v>8X6X5/2009</v>
      </c>
      <c r="E2070" s="55">
        <v>431.27</v>
      </c>
      <c r="F2070" s="55">
        <v>9.4</v>
      </c>
      <c r="G2070" s="59">
        <f t="shared" si="459"/>
        <v>17.626799999999999</v>
      </c>
      <c r="H2070" s="59">
        <f t="shared" si="460"/>
        <v>37.809486</v>
      </c>
      <c r="I2070" s="59">
        <f t="shared" si="461"/>
        <v>496.10628599999995</v>
      </c>
      <c r="J2070" s="59">
        <f t="shared" si="457"/>
        <v>537.46128440019777</v>
      </c>
      <c r="K2070" s="59">
        <f t="shared" si="462"/>
        <v>41.354998400197815</v>
      </c>
      <c r="L2070" s="60">
        <v>3.2500000000000001E-2</v>
      </c>
      <c r="M2070" s="59"/>
      <c r="N2070" s="59">
        <f>SUM(M$2010:M2070)</f>
        <v>0</v>
      </c>
      <c r="O2070" s="59">
        <f>SUM(K$2010:K2070)</f>
        <v>6786.7661482318435</v>
      </c>
      <c r="P2070" s="60">
        <v>0.10697214438767101</v>
      </c>
      <c r="Q2070" s="59">
        <f t="shared" si="465"/>
        <v>6786.7661482318435</v>
      </c>
      <c r="R2070" s="57">
        <f t="shared" si="463"/>
        <v>2.0734134615384616</v>
      </c>
      <c r="S2070" s="61">
        <f t="shared" si="467"/>
        <v>0</v>
      </c>
      <c r="T2070" s="43"/>
    </row>
    <row r="2071" spans="1:20" s="22" customFormat="1" x14ac:dyDescent="0.25">
      <c r="A2071" s="43" t="s">
        <v>29</v>
      </c>
      <c r="B2071" s="44">
        <v>4</v>
      </c>
      <c r="C2071" s="44">
        <v>2009</v>
      </c>
      <c r="D2071" s="44" t="str">
        <f t="shared" si="464"/>
        <v>8X6X4/2009</v>
      </c>
      <c r="E2071" s="55">
        <v>431.27</v>
      </c>
      <c r="F2071" s="55">
        <v>9.4</v>
      </c>
      <c r="G2071" s="59">
        <f t="shared" si="459"/>
        <v>17.626799999999999</v>
      </c>
      <c r="H2071" s="59">
        <f t="shared" si="460"/>
        <v>37.809486</v>
      </c>
      <c r="I2071" s="59">
        <f t="shared" si="461"/>
        <v>496.10628599999995</v>
      </c>
      <c r="J2071" s="59">
        <f t="shared" si="457"/>
        <v>533.61998874039887</v>
      </c>
      <c r="K2071" s="59">
        <f t="shared" si="462"/>
        <v>37.513702740398912</v>
      </c>
      <c r="L2071" s="60">
        <v>3.2500000000000001E-2</v>
      </c>
      <c r="M2071" s="59"/>
      <c r="N2071" s="59">
        <f>SUM(M$2010:M2071)</f>
        <v>0</v>
      </c>
      <c r="O2071" s="59">
        <f>SUM(K$2010:K2071)</f>
        <v>6824.2798509722425</v>
      </c>
      <c r="P2071" s="60">
        <v>9.9060491181803198E-2</v>
      </c>
      <c r="Q2071" s="59">
        <f t="shared" si="465"/>
        <v>6824.2798509722425</v>
      </c>
      <c r="R2071" s="57">
        <f t="shared" si="463"/>
        <v>2.0734134615384616</v>
      </c>
      <c r="S2071" s="61">
        <f t="shared" si="467"/>
        <v>0</v>
      </c>
      <c r="T2071" s="43"/>
    </row>
    <row r="2072" spans="1:20" s="22" customFormat="1" x14ac:dyDescent="0.25">
      <c r="A2072" s="43" t="s">
        <v>29</v>
      </c>
      <c r="B2072" s="44">
        <v>3</v>
      </c>
      <c r="C2072" s="44">
        <v>2009</v>
      </c>
      <c r="D2072" s="44" t="str">
        <f t="shared" si="464"/>
        <v>8X6X3/2009</v>
      </c>
      <c r="E2072" s="55">
        <v>431.27</v>
      </c>
      <c r="F2072" s="55">
        <v>9.4</v>
      </c>
      <c r="G2072" s="59">
        <f t="shared" si="459"/>
        <v>17.626799999999999</v>
      </c>
      <c r="H2072" s="59">
        <f t="shared" si="460"/>
        <v>37.809486</v>
      </c>
      <c r="I2072" s="59">
        <f t="shared" si="461"/>
        <v>496.10628599999995</v>
      </c>
      <c r="J2072" s="59">
        <f t="shared" si="457"/>
        <v>536.98112244272295</v>
      </c>
      <c r="K2072" s="59">
        <f t="shared" si="462"/>
        <v>40.874836442722994</v>
      </c>
      <c r="L2072" s="60">
        <v>3.2500000000000001E-2</v>
      </c>
      <c r="M2072" s="59"/>
      <c r="N2072" s="59">
        <f>SUM(M$2010:M2072)</f>
        <v>0</v>
      </c>
      <c r="O2072" s="59">
        <f>SUM(K$2010:K2072)</f>
        <v>6865.1546874149653</v>
      </c>
      <c r="P2072" s="60">
        <v>0.10598318773693752</v>
      </c>
      <c r="Q2072" s="59">
        <f t="shared" si="465"/>
        <v>6865.1546874149653</v>
      </c>
      <c r="R2072" s="57">
        <f t="shared" si="463"/>
        <v>2.0734134615384616</v>
      </c>
      <c r="S2072" s="61">
        <f t="shared" si="467"/>
        <v>0</v>
      </c>
      <c r="T2072" s="43"/>
    </row>
    <row r="2073" spans="1:20" s="22" customFormat="1" x14ac:dyDescent="0.25">
      <c r="A2073" s="43" t="s">
        <v>29</v>
      </c>
      <c r="B2073" s="44">
        <v>2</v>
      </c>
      <c r="C2073" s="44">
        <v>2009</v>
      </c>
      <c r="D2073" s="44" t="str">
        <f t="shared" si="464"/>
        <v>8X6X2/2009</v>
      </c>
      <c r="E2073" s="55">
        <v>431.27</v>
      </c>
      <c r="F2073" s="55">
        <v>9.4</v>
      </c>
      <c r="G2073" s="59">
        <f t="shared" si="459"/>
        <v>17.626799999999999</v>
      </c>
      <c r="H2073" s="59">
        <f t="shared" si="460"/>
        <v>37.809486</v>
      </c>
      <c r="I2073" s="59">
        <f t="shared" si="461"/>
        <v>496.10628599999995</v>
      </c>
      <c r="J2073" s="59">
        <f t="shared" si="457"/>
        <v>538.42160831514764</v>
      </c>
      <c r="K2073" s="59">
        <f t="shared" si="462"/>
        <v>42.315322315147682</v>
      </c>
      <c r="L2073" s="60">
        <v>3.2500000000000001E-2</v>
      </c>
      <c r="M2073" s="59"/>
      <c r="N2073" s="59">
        <f>SUM(M$2010:M2073)</f>
        <v>0</v>
      </c>
      <c r="O2073" s="59">
        <f>SUM(K$2010:K2073)</f>
        <v>6907.4700097301129</v>
      </c>
      <c r="P2073" s="60">
        <v>0.10895005768913796</v>
      </c>
      <c r="Q2073" s="59">
        <f t="shared" si="465"/>
        <v>6907.4700097301129</v>
      </c>
      <c r="R2073" s="57">
        <f t="shared" si="463"/>
        <v>2.0734134615384616</v>
      </c>
      <c r="S2073" s="61"/>
      <c r="T2073" s="43"/>
    </row>
    <row r="2074" spans="1:20" s="22" customFormat="1" x14ac:dyDescent="0.25">
      <c r="A2074" s="43" t="s">
        <v>29</v>
      </c>
      <c r="B2074" s="44">
        <v>1</v>
      </c>
      <c r="C2074" s="44">
        <v>2009</v>
      </c>
      <c r="D2074" s="44" t="str">
        <f t="shared" si="464"/>
        <v>8X6X1/2009</v>
      </c>
      <c r="E2074" s="55">
        <v>431.27</v>
      </c>
      <c r="F2074" s="55">
        <v>9.4</v>
      </c>
      <c r="G2074" s="59">
        <f t="shared" si="459"/>
        <v>17.626799999999999</v>
      </c>
      <c r="H2074" s="59">
        <f t="shared" si="460"/>
        <v>37.809486</v>
      </c>
      <c r="I2074" s="59">
        <f t="shared" si="461"/>
        <v>496.10628599999995</v>
      </c>
      <c r="J2074" s="59">
        <f t="shared" si="457"/>
        <v>546.66438858513277</v>
      </c>
      <c r="K2074" s="59">
        <f t="shared" si="462"/>
        <v>50.558102585132815</v>
      </c>
      <c r="L2074" s="60">
        <v>3.2500000000000001E-2</v>
      </c>
      <c r="M2074" s="59"/>
      <c r="N2074" s="59">
        <f>SUM(M$2010:M2074)</f>
        <v>0</v>
      </c>
      <c r="O2074" s="59">
        <f>SUM(K$2010:K2074)</f>
        <v>6958.0281123152454</v>
      </c>
      <c r="P2074" s="60">
        <v>0.12592714686006262</v>
      </c>
      <c r="Q2074" s="59">
        <f t="shared" si="465"/>
        <v>6958.0281123152454</v>
      </c>
      <c r="R2074" s="57">
        <f t="shared" si="463"/>
        <v>2.0734134615384616</v>
      </c>
      <c r="S2074" s="61">
        <f t="shared" ref="S2074:S2080" si="468">R2074/R2075-1</f>
        <v>0</v>
      </c>
      <c r="T2074" s="43"/>
    </row>
    <row r="2075" spans="1:20" s="22" customFormat="1" x14ac:dyDescent="0.25">
      <c r="A2075" s="43" t="s">
        <v>29</v>
      </c>
      <c r="B2075" s="44">
        <v>12</v>
      </c>
      <c r="C2075" s="44">
        <v>2008</v>
      </c>
      <c r="D2075" s="44" t="str">
        <f t="shared" si="464"/>
        <v>8X6X12/2008</v>
      </c>
      <c r="E2075" s="55">
        <v>431.27</v>
      </c>
      <c r="F2075" s="55">
        <v>9.4</v>
      </c>
      <c r="G2075" s="59">
        <f t="shared" si="459"/>
        <v>17.626799999999999</v>
      </c>
      <c r="H2075" s="59">
        <f t="shared" si="460"/>
        <v>37.809486</v>
      </c>
      <c r="I2075" s="59">
        <f t="shared" si="461"/>
        <v>496.10628599999995</v>
      </c>
      <c r="J2075" s="59">
        <f t="shared" si="457"/>
        <v>558.82849150782931</v>
      </c>
      <c r="K2075" s="59">
        <f t="shared" si="462"/>
        <v>62.722205507829358</v>
      </c>
      <c r="L2075" s="60">
        <v>3.61E-2</v>
      </c>
      <c r="M2075" s="59"/>
      <c r="N2075" s="59">
        <f>SUM(M$2010:M2075)</f>
        <v>0</v>
      </c>
      <c r="O2075" s="59">
        <f>SUM(K$2010:K2075)</f>
        <v>7020.7503178230745</v>
      </c>
      <c r="P2075" s="60">
        <v>0.15098071534531068</v>
      </c>
      <c r="Q2075" s="59">
        <f t="shared" si="465"/>
        <v>7020.7503178230745</v>
      </c>
      <c r="R2075" s="57">
        <f t="shared" si="463"/>
        <v>2.0734134615384616</v>
      </c>
      <c r="S2075" s="61">
        <f t="shared" si="468"/>
        <v>0</v>
      </c>
      <c r="T2075" s="43"/>
    </row>
    <row r="2076" spans="1:20" s="22" customFormat="1" x14ac:dyDescent="0.25">
      <c r="A2076" s="43" t="s">
        <v>29</v>
      </c>
      <c r="B2076" s="44">
        <v>11</v>
      </c>
      <c r="C2076" s="44">
        <v>2008</v>
      </c>
      <c r="D2076" s="44" t="str">
        <f t="shared" si="464"/>
        <v>8X6X11/2008</v>
      </c>
      <c r="E2076" s="55">
        <v>431.27</v>
      </c>
      <c r="F2076" s="55">
        <v>9.4</v>
      </c>
      <c r="G2076" s="59">
        <f t="shared" si="459"/>
        <v>17.626799999999999</v>
      </c>
      <c r="H2076" s="59">
        <f t="shared" si="460"/>
        <v>37.809486</v>
      </c>
      <c r="I2076" s="59">
        <f t="shared" si="461"/>
        <v>496.10628599999995</v>
      </c>
      <c r="J2076" s="59">
        <f t="shared" si="457"/>
        <v>580.19569861546063</v>
      </c>
      <c r="K2076" s="59">
        <f t="shared" si="462"/>
        <v>84.089412615460674</v>
      </c>
      <c r="L2076" s="60">
        <v>0.04</v>
      </c>
      <c r="M2076" s="59"/>
      <c r="N2076" s="59">
        <f>SUM(M$2010:M2076)</f>
        <v>0</v>
      </c>
      <c r="O2076" s="59">
        <f>SUM(K$2010:K2076)</f>
        <v>7104.8397304385353</v>
      </c>
      <c r="P2076" s="60">
        <v>0.19498928630295037</v>
      </c>
      <c r="Q2076" s="59">
        <f t="shared" si="465"/>
        <v>7104.8397304385353</v>
      </c>
      <c r="R2076" s="57">
        <f t="shared" si="463"/>
        <v>2.0734134615384616</v>
      </c>
      <c r="S2076" s="61">
        <f t="shared" si="468"/>
        <v>0</v>
      </c>
      <c r="T2076" s="43"/>
    </row>
    <row r="2077" spans="1:20" s="22" customFormat="1" x14ac:dyDescent="0.25">
      <c r="A2077" s="43" t="s">
        <v>29</v>
      </c>
      <c r="B2077" s="44">
        <v>10</v>
      </c>
      <c r="C2077" s="44">
        <v>2008</v>
      </c>
      <c r="D2077" s="44" t="str">
        <f t="shared" si="464"/>
        <v>8X6X10/2008</v>
      </c>
      <c r="E2077" s="55">
        <v>431.27</v>
      </c>
      <c r="F2077" s="55">
        <v>9.4</v>
      </c>
      <c r="G2077" s="59">
        <f t="shared" si="459"/>
        <v>17.626799999999999</v>
      </c>
      <c r="H2077" s="59">
        <f t="shared" si="460"/>
        <v>37.809486</v>
      </c>
      <c r="I2077" s="59">
        <f t="shared" si="461"/>
        <v>496.10628599999995</v>
      </c>
      <c r="J2077" s="59">
        <f t="shared" si="457"/>
        <v>586.51783105554637</v>
      </c>
      <c r="K2077" s="59">
        <f t="shared" si="462"/>
        <v>90.411545055546412</v>
      </c>
      <c r="L2077" s="60">
        <v>4.5599999999999995E-2</v>
      </c>
      <c r="M2077" s="59"/>
      <c r="N2077" s="59">
        <f>SUM(M$2010:M2077)</f>
        <v>0</v>
      </c>
      <c r="O2077" s="59">
        <f>SUM(K$2010:K2077)</f>
        <v>7195.2512754940817</v>
      </c>
      <c r="P2077" s="60">
        <v>0.20801054887094114</v>
      </c>
      <c r="Q2077" s="59">
        <f t="shared" si="465"/>
        <v>7195.2512754940817</v>
      </c>
      <c r="R2077" s="57">
        <f t="shared" si="463"/>
        <v>2.0734134615384616</v>
      </c>
      <c r="S2077" s="61">
        <f t="shared" si="468"/>
        <v>0</v>
      </c>
      <c r="T2077" s="43"/>
    </row>
    <row r="2078" spans="1:20" s="22" customFormat="1" x14ac:dyDescent="0.25">
      <c r="A2078" s="43" t="s">
        <v>29</v>
      </c>
      <c r="B2078" s="44">
        <v>9</v>
      </c>
      <c r="C2078" s="44">
        <v>2008</v>
      </c>
      <c r="D2078" s="44" t="str">
        <f t="shared" si="464"/>
        <v>8X6X9/2008</v>
      </c>
      <c r="E2078" s="55">
        <v>431.27</v>
      </c>
      <c r="F2078" s="55">
        <v>9.4</v>
      </c>
      <c r="G2078" s="59">
        <f t="shared" si="459"/>
        <v>17.626799999999999</v>
      </c>
      <c r="H2078" s="59">
        <f t="shared" si="460"/>
        <v>37.809486</v>
      </c>
      <c r="I2078" s="59">
        <f t="shared" si="461"/>
        <v>496.10628599999995</v>
      </c>
      <c r="J2078" s="59">
        <f t="shared" si="457"/>
        <v>591.39947762320753</v>
      </c>
      <c r="K2078" s="59">
        <f t="shared" si="462"/>
        <v>95.293191623207576</v>
      </c>
      <c r="L2078" s="60">
        <v>0.05</v>
      </c>
      <c r="M2078" s="59"/>
      <c r="N2078" s="59">
        <f>SUM(M$2010:M2078)</f>
        <v>0</v>
      </c>
      <c r="O2078" s="59">
        <f>SUM(K$2010:K2078)</f>
        <v>7290.5444671172891</v>
      </c>
      <c r="P2078" s="60">
        <v>0.2180649414867315</v>
      </c>
      <c r="Q2078" s="59">
        <f t="shared" si="465"/>
        <v>7290.5444671172891</v>
      </c>
      <c r="R2078" s="57">
        <f t="shared" si="463"/>
        <v>2.0734134615384616</v>
      </c>
      <c r="S2078" s="61">
        <f t="shared" si="468"/>
        <v>0</v>
      </c>
      <c r="T2078" s="43"/>
    </row>
    <row r="2079" spans="1:20" s="22" customFormat="1" x14ac:dyDescent="0.25">
      <c r="A2079" s="43" t="s">
        <v>29</v>
      </c>
      <c r="B2079" s="44">
        <v>8</v>
      </c>
      <c r="C2079" s="44">
        <v>2008</v>
      </c>
      <c r="D2079" s="44" t="str">
        <f t="shared" si="464"/>
        <v>8X6X8/2008</v>
      </c>
      <c r="E2079" s="55">
        <v>431.27</v>
      </c>
      <c r="F2079" s="55">
        <v>9.4</v>
      </c>
      <c r="G2079" s="59">
        <f t="shared" si="459"/>
        <v>17.626799999999999</v>
      </c>
      <c r="H2079" s="59">
        <f t="shared" si="460"/>
        <v>37.809486</v>
      </c>
      <c r="I2079" s="59">
        <f t="shared" si="461"/>
        <v>496.10628599999995</v>
      </c>
      <c r="J2079" s="59">
        <f t="shared" si="457"/>
        <v>599.16209593571784</v>
      </c>
      <c r="K2079" s="59">
        <f t="shared" si="462"/>
        <v>103.05580993571789</v>
      </c>
      <c r="L2079" s="60">
        <v>0.05</v>
      </c>
      <c r="M2079" s="59"/>
      <c r="N2079" s="59">
        <f>SUM(M$2010:M2079)</f>
        <v>0</v>
      </c>
      <c r="O2079" s="59">
        <f>SUM(K$2010:K2079)</f>
        <v>7393.6002770530067</v>
      </c>
      <c r="P2079" s="60">
        <v>0.23405307400692268</v>
      </c>
      <c r="Q2079" s="59">
        <f t="shared" si="465"/>
        <v>7393.6002770530067</v>
      </c>
      <c r="R2079" s="57">
        <f t="shared" si="463"/>
        <v>2.0734134615384616</v>
      </c>
      <c r="S2079" s="61">
        <f t="shared" si="468"/>
        <v>0</v>
      </c>
      <c r="T2079" s="43"/>
    </row>
    <row r="2080" spans="1:20" s="22" customFormat="1" x14ac:dyDescent="0.25">
      <c r="A2080" s="43" t="s">
        <v>29</v>
      </c>
      <c r="B2080" s="44">
        <v>7</v>
      </c>
      <c r="C2080" s="44">
        <v>2008</v>
      </c>
      <c r="D2080" s="44" t="str">
        <f t="shared" si="464"/>
        <v>8X6X7/2008</v>
      </c>
      <c r="E2080" s="55">
        <v>431.27</v>
      </c>
      <c r="F2080" s="55">
        <v>9.4</v>
      </c>
      <c r="G2080" s="59">
        <f t="shared" si="459"/>
        <v>17.626799999999999</v>
      </c>
      <c r="H2080" s="59">
        <f t="shared" si="460"/>
        <v>37.809486</v>
      </c>
      <c r="I2080" s="59">
        <f t="shared" si="461"/>
        <v>496.10628599999995</v>
      </c>
      <c r="J2080" s="59">
        <f t="shared" si="457"/>
        <v>597.16142111290594</v>
      </c>
      <c r="K2080" s="59">
        <f t="shared" si="462"/>
        <v>101.05513511290599</v>
      </c>
      <c r="L2080" s="60">
        <v>0.05</v>
      </c>
      <c r="M2080" s="59"/>
      <c r="N2080" s="59">
        <f>SUM(M$2010:M2080)</f>
        <v>0</v>
      </c>
      <c r="O2080" s="59">
        <f>SUM(K$2010:K2080)</f>
        <v>7494.6554121659128</v>
      </c>
      <c r="P2080" s="60">
        <v>0.22993242129553321</v>
      </c>
      <c r="Q2080" s="59">
        <f t="shared" si="465"/>
        <v>7494.6554121659128</v>
      </c>
      <c r="R2080" s="57">
        <f t="shared" si="463"/>
        <v>2.0734134615384616</v>
      </c>
      <c r="S2080" s="61">
        <f t="shared" si="468"/>
        <v>0</v>
      </c>
      <c r="T2080" s="43"/>
    </row>
    <row r="2081" spans="1:20" s="22" customFormat="1" x14ac:dyDescent="0.25">
      <c r="A2081" s="43" t="s">
        <v>29</v>
      </c>
      <c r="B2081" s="44">
        <v>6</v>
      </c>
      <c r="C2081" s="44">
        <v>2008</v>
      </c>
      <c r="D2081" s="44" t="str">
        <f t="shared" si="464"/>
        <v>8X6X6/2008</v>
      </c>
      <c r="E2081" s="55">
        <v>431.27</v>
      </c>
      <c r="F2081" s="55">
        <v>9.4</v>
      </c>
      <c r="G2081" s="59">
        <f t="shared" si="459"/>
        <v>17.626799999999999</v>
      </c>
      <c r="H2081" s="59">
        <f t="shared" si="460"/>
        <v>37.809486</v>
      </c>
      <c r="I2081" s="59">
        <f t="shared" si="461"/>
        <v>496.10628599999995</v>
      </c>
      <c r="J2081" s="59">
        <f t="shared" si="457"/>
        <v>597.16142111290594</v>
      </c>
      <c r="K2081" s="59">
        <f t="shared" si="462"/>
        <v>101.05513511290599</v>
      </c>
      <c r="L2081" s="60">
        <v>0.05</v>
      </c>
      <c r="M2081" s="59"/>
      <c r="N2081" s="59">
        <f>SUM(M$2010:M2081)</f>
        <v>0</v>
      </c>
      <c r="O2081" s="59">
        <f>SUM(K$2010:K2081)</f>
        <v>7595.7105472788189</v>
      </c>
      <c r="P2081" s="60">
        <v>0.22993242129553321</v>
      </c>
      <c r="Q2081" s="59">
        <f t="shared" si="465"/>
        <v>7595.7105472788189</v>
      </c>
      <c r="R2081" s="57">
        <f t="shared" si="463"/>
        <v>2.0734134615384616</v>
      </c>
      <c r="S2081" s="61"/>
      <c r="T2081" s="43"/>
    </row>
    <row r="2082" spans="1:20" s="22" customFormat="1" x14ac:dyDescent="0.25">
      <c r="A2082" s="43" t="s">
        <v>29</v>
      </c>
      <c r="B2082" s="44">
        <v>5</v>
      </c>
      <c r="C2082" s="44">
        <v>2008</v>
      </c>
      <c r="D2082" s="44" t="str">
        <f t="shared" si="464"/>
        <v>8X6X5/2008</v>
      </c>
      <c r="E2082" s="55">
        <v>431.27</v>
      </c>
      <c r="F2082" s="55">
        <v>9.4</v>
      </c>
      <c r="G2082" s="59">
        <f t="shared" si="459"/>
        <v>17.626799999999999</v>
      </c>
      <c r="H2082" s="59">
        <f t="shared" si="460"/>
        <v>37.809486</v>
      </c>
      <c r="I2082" s="59">
        <f t="shared" si="461"/>
        <v>496.10628599999995</v>
      </c>
      <c r="J2082" s="59">
        <f t="shared" si="457"/>
        <v>579.71553665798581</v>
      </c>
      <c r="K2082" s="59">
        <f t="shared" si="462"/>
        <v>83.609250657985854</v>
      </c>
      <c r="L2082" s="60">
        <v>0.05</v>
      </c>
      <c r="M2082" s="59"/>
      <c r="N2082" s="59">
        <f>SUM(M$2010:M2082)</f>
        <v>0</v>
      </c>
      <c r="O2082" s="59">
        <f>SUM(K$2010:K2082)</f>
        <v>7679.3197979368051</v>
      </c>
      <c r="P2082" s="60">
        <v>0.19400032965221689</v>
      </c>
      <c r="Q2082" s="59">
        <f t="shared" si="465"/>
        <v>7679.3197979368051</v>
      </c>
      <c r="R2082" s="57">
        <f t="shared" si="463"/>
        <v>2.0734134615384616</v>
      </c>
      <c r="S2082" s="61">
        <f>R2082/R2083-1</f>
        <v>0</v>
      </c>
      <c r="T2082" s="43"/>
    </row>
    <row r="2083" spans="1:20" s="22" customFormat="1" x14ac:dyDescent="0.25">
      <c r="A2083" s="43" t="s">
        <v>29</v>
      </c>
      <c r="B2083" s="44">
        <v>4</v>
      </c>
      <c r="C2083" s="44">
        <v>2008</v>
      </c>
      <c r="D2083" s="44" t="str">
        <f t="shared" si="464"/>
        <v>8X6X4/2008</v>
      </c>
      <c r="E2083" s="55">
        <v>431.27</v>
      </c>
      <c r="F2083" s="55">
        <v>9.4</v>
      </c>
      <c r="G2083" s="59">
        <f t="shared" si="459"/>
        <v>17.626799999999999</v>
      </c>
      <c r="H2083" s="59">
        <f t="shared" si="460"/>
        <v>37.809486</v>
      </c>
      <c r="I2083" s="59">
        <f t="shared" si="461"/>
        <v>496.10628599999995</v>
      </c>
      <c r="J2083" s="59">
        <f t="shared" si="457"/>
        <v>574.83389009032464</v>
      </c>
      <c r="K2083" s="59">
        <f t="shared" si="462"/>
        <v>78.727604090324689</v>
      </c>
      <c r="L2083" s="60">
        <v>5.2400000000000002E-2</v>
      </c>
      <c r="M2083" s="59"/>
      <c r="N2083" s="59">
        <f>SUM(M$2010:M2083)</f>
        <v>0</v>
      </c>
      <c r="O2083" s="59">
        <f>SUM(K$2010:K2083)</f>
        <v>7758.0474020271295</v>
      </c>
      <c r="P2083" s="60">
        <v>0.18394593703642656</v>
      </c>
      <c r="Q2083" s="59">
        <f t="shared" si="465"/>
        <v>7758.0474020271295</v>
      </c>
      <c r="R2083" s="57">
        <f t="shared" si="463"/>
        <v>2.0734134615384616</v>
      </c>
      <c r="S2083" s="61">
        <f t="shared" ref="S2083:S2090" si="469">R2083/R2084-1</f>
        <v>0</v>
      </c>
      <c r="T2083" s="43"/>
    </row>
    <row r="2084" spans="1:20" s="22" customFormat="1" x14ac:dyDescent="0.25">
      <c r="A2084" s="43" t="s">
        <v>29</v>
      </c>
      <c r="B2084" s="44">
        <v>3</v>
      </c>
      <c r="C2084" s="44">
        <v>2008</v>
      </c>
      <c r="D2084" s="44" t="str">
        <f t="shared" si="464"/>
        <v>8X6X3/2008</v>
      </c>
      <c r="E2084" s="55">
        <v>431.27</v>
      </c>
      <c r="F2084" s="55">
        <v>9.4</v>
      </c>
      <c r="G2084" s="59">
        <f t="shared" si="459"/>
        <v>17.626799999999999</v>
      </c>
      <c r="H2084" s="59">
        <f t="shared" si="460"/>
        <v>37.809486</v>
      </c>
      <c r="I2084" s="59">
        <f t="shared" si="461"/>
        <v>496.10628599999995</v>
      </c>
      <c r="J2084" s="59">
        <f t="shared" si="457"/>
        <v>562.26965220306579</v>
      </c>
      <c r="K2084" s="59">
        <f t="shared" si="462"/>
        <v>66.163366203065834</v>
      </c>
      <c r="L2084" s="60">
        <v>5.6600000000000004E-2</v>
      </c>
      <c r="M2084" s="59"/>
      <c r="N2084" s="59">
        <f>SUM(M$2010:M2084)</f>
        <v>0</v>
      </c>
      <c r="O2084" s="59">
        <f>SUM(K$2010:K2084)</f>
        <v>7824.2107682301958</v>
      </c>
      <c r="P2084" s="60">
        <v>0.1580682380089006</v>
      </c>
      <c r="Q2084" s="59">
        <f t="shared" si="465"/>
        <v>7824.2107682301958</v>
      </c>
      <c r="R2084" s="57">
        <f t="shared" si="463"/>
        <v>2.0734134615384616</v>
      </c>
      <c r="S2084" s="61">
        <f t="shared" si="469"/>
        <v>0</v>
      </c>
      <c r="T2084" s="43"/>
    </row>
    <row r="2085" spans="1:20" s="22" customFormat="1" x14ac:dyDescent="0.25">
      <c r="A2085" s="43" t="s">
        <v>29</v>
      </c>
      <c r="B2085" s="44">
        <v>2</v>
      </c>
      <c r="C2085" s="44">
        <v>2008</v>
      </c>
      <c r="D2085" s="44" t="str">
        <f t="shared" si="464"/>
        <v>8X6X2/2008</v>
      </c>
      <c r="E2085" s="55">
        <v>431.27</v>
      </c>
      <c r="F2085" s="55">
        <v>9.4</v>
      </c>
      <c r="G2085" s="59">
        <f t="shared" si="459"/>
        <v>17.626799999999999</v>
      </c>
      <c r="H2085" s="59">
        <f t="shared" si="460"/>
        <v>37.809486</v>
      </c>
      <c r="I2085" s="59">
        <f t="shared" si="461"/>
        <v>496.10628599999995</v>
      </c>
      <c r="J2085" s="59">
        <f t="shared" si="457"/>
        <v>560.26897738025389</v>
      </c>
      <c r="K2085" s="59">
        <f t="shared" si="462"/>
        <v>64.162691380253932</v>
      </c>
      <c r="L2085" s="60">
        <v>0.06</v>
      </c>
      <c r="M2085" s="59"/>
      <c r="N2085" s="59">
        <f>SUM(M$2010:M2085)</f>
        <v>0</v>
      </c>
      <c r="O2085" s="59">
        <f>SUM(K$2010:K2085)</f>
        <v>7888.3734596104496</v>
      </c>
      <c r="P2085" s="60">
        <v>0.15394758529751112</v>
      </c>
      <c r="Q2085" s="59">
        <f t="shared" si="465"/>
        <v>7888.3734596104496</v>
      </c>
      <c r="R2085" s="57">
        <f t="shared" si="463"/>
        <v>2.0734134615384616</v>
      </c>
      <c r="S2085" s="61">
        <f t="shared" si="469"/>
        <v>0</v>
      </c>
      <c r="T2085" s="43"/>
    </row>
    <row r="2086" spans="1:20" s="22" customFormat="1" x14ac:dyDescent="0.25">
      <c r="A2086" s="43" t="s">
        <v>29</v>
      </c>
      <c r="B2086" s="44">
        <v>1</v>
      </c>
      <c r="C2086" s="44">
        <v>2008</v>
      </c>
      <c r="D2086" s="44" t="str">
        <f t="shared" si="464"/>
        <v>8X6X1/2008</v>
      </c>
      <c r="E2086" s="55">
        <v>431.27</v>
      </c>
      <c r="F2086" s="55">
        <v>9.4</v>
      </c>
      <c r="G2086" s="59">
        <f t="shared" si="459"/>
        <v>17.626799999999999</v>
      </c>
      <c r="H2086" s="59">
        <f t="shared" si="460"/>
        <v>37.809486</v>
      </c>
      <c r="I2086" s="59">
        <f t="shared" si="461"/>
        <v>496.10628599999995</v>
      </c>
      <c r="J2086" s="59">
        <f t="shared" si="457"/>
        <v>543.38328187572108</v>
      </c>
      <c r="K2086" s="59">
        <f t="shared" si="462"/>
        <v>47.276995875721127</v>
      </c>
      <c r="L2086" s="60">
        <v>6.9800000000000001E-2</v>
      </c>
      <c r="M2086" s="59"/>
      <c r="N2086" s="59">
        <f>SUM(M$2010:M2086)</f>
        <v>0</v>
      </c>
      <c r="O2086" s="59">
        <f>SUM(K$2010:K2086)</f>
        <v>7935.6504554861704</v>
      </c>
      <c r="P2086" s="60">
        <v>0.11916927641338389</v>
      </c>
      <c r="Q2086" s="59">
        <f t="shared" si="465"/>
        <v>7935.6504554861704</v>
      </c>
      <c r="R2086" s="57">
        <f t="shared" si="463"/>
        <v>2.0734134615384616</v>
      </c>
      <c r="S2086" s="61">
        <f t="shared" si="469"/>
        <v>0</v>
      </c>
      <c r="T2086" s="43"/>
    </row>
    <row r="2087" spans="1:20" s="22" customFormat="1" x14ac:dyDescent="0.25">
      <c r="A2087" s="43" t="s">
        <v>29</v>
      </c>
      <c r="B2087" s="44">
        <v>12</v>
      </c>
      <c r="C2087" s="44">
        <v>2007</v>
      </c>
      <c r="D2087" s="44" t="str">
        <f t="shared" si="464"/>
        <v>8X6X12/2007</v>
      </c>
      <c r="E2087" s="55">
        <v>431.27</v>
      </c>
      <c r="F2087" s="55">
        <v>9.4</v>
      </c>
      <c r="G2087" s="59">
        <f t="shared" si="459"/>
        <v>17.626799999999999</v>
      </c>
      <c r="H2087" s="59">
        <f t="shared" si="460"/>
        <v>37.809486</v>
      </c>
      <c r="I2087" s="59">
        <f t="shared" si="461"/>
        <v>496.10628599999995</v>
      </c>
      <c r="J2087" s="59">
        <f t="shared" si="457"/>
        <v>555.54738479841762</v>
      </c>
      <c r="K2087" s="59">
        <f t="shared" si="462"/>
        <v>59.44109879841767</v>
      </c>
      <c r="L2087" s="60">
        <v>7.3300000000000004E-2</v>
      </c>
      <c r="M2087" s="59"/>
      <c r="N2087" s="59">
        <f>SUM(M$2010:M2087)</f>
        <v>0</v>
      </c>
      <c r="O2087" s="59">
        <f>SUM(K$2010:K2087)</f>
        <v>7995.0915542845878</v>
      </c>
      <c r="P2087" s="60">
        <v>0.14422284489863194</v>
      </c>
      <c r="Q2087" s="59">
        <f t="shared" si="465"/>
        <v>7995.0915542845878</v>
      </c>
      <c r="R2087" s="57">
        <f t="shared" si="463"/>
        <v>2.0734134615384616</v>
      </c>
      <c r="S2087" s="61">
        <f t="shared" si="469"/>
        <v>0</v>
      </c>
      <c r="T2087" s="43"/>
    </row>
    <row r="2088" spans="1:20" s="22" customFormat="1" x14ac:dyDescent="0.25">
      <c r="A2088" s="43" t="s">
        <v>29</v>
      </c>
      <c r="B2088" s="44">
        <v>11</v>
      </c>
      <c r="C2088" s="44">
        <v>2007</v>
      </c>
      <c r="D2088" s="44" t="str">
        <f t="shared" si="464"/>
        <v>8X6X11/2007</v>
      </c>
      <c r="E2088" s="55">
        <v>431.27</v>
      </c>
      <c r="F2088" s="55">
        <v>9.4</v>
      </c>
      <c r="G2088" s="59">
        <f t="shared" si="459"/>
        <v>17.626799999999999</v>
      </c>
      <c r="H2088" s="59">
        <f t="shared" si="460"/>
        <v>37.809486</v>
      </c>
      <c r="I2088" s="59">
        <f t="shared" si="461"/>
        <v>496.10628599999995</v>
      </c>
      <c r="J2088" s="59">
        <f t="shared" si="457"/>
        <v>546.66438858513277</v>
      </c>
      <c r="K2088" s="59">
        <f t="shared" si="462"/>
        <v>50.558102585132815</v>
      </c>
      <c r="L2088" s="60">
        <v>7.4999999999999997E-2</v>
      </c>
      <c r="M2088" s="59"/>
      <c r="N2088" s="59">
        <f>SUM(M$2010:M2088)</f>
        <v>0</v>
      </c>
      <c r="O2088" s="59">
        <f>SUM(K$2010:K2088)</f>
        <v>8045.6496568697203</v>
      </c>
      <c r="P2088" s="60">
        <v>0.12592714686006262</v>
      </c>
      <c r="Q2088" s="59">
        <f t="shared" si="465"/>
        <v>8045.6496568697203</v>
      </c>
      <c r="R2088" s="57">
        <f t="shared" si="463"/>
        <v>2.0734134615384616</v>
      </c>
      <c r="S2088" s="61">
        <f t="shared" si="469"/>
        <v>0</v>
      </c>
      <c r="T2088" s="43"/>
    </row>
    <row r="2089" spans="1:20" s="22" customFormat="1" x14ac:dyDescent="0.25">
      <c r="A2089" s="43" t="s">
        <v>29</v>
      </c>
      <c r="B2089" s="44">
        <v>10</v>
      </c>
      <c r="C2089" s="44">
        <v>2007</v>
      </c>
      <c r="D2089" s="44" t="str">
        <f t="shared" si="464"/>
        <v>8X6X10/2007</v>
      </c>
      <c r="E2089" s="55">
        <v>431.27</v>
      </c>
      <c r="F2089" s="55">
        <v>9.4</v>
      </c>
      <c r="G2089" s="59">
        <f t="shared" si="459"/>
        <v>17.626799999999999</v>
      </c>
      <c r="H2089" s="59">
        <f t="shared" si="460"/>
        <v>37.809486</v>
      </c>
      <c r="I2089" s="59">
        <f t="shared" si="461"/>
        <v>496.10628599999995</v>
      </c>
      <c r="J2089" s="59">
        <f t="shared" si="457"/>
        <v>544.18355180484593</v>
      </c>
      <c r="K2089" s="59">
        <f t="shared" si="462"/>
        <v>48.077265804845979</v>
      </c>
      <c r="L2089" s="60">
        <v>7.7399999999999997E-2</v>
      </c>
      <c r="M2089" s="59"/>
      <c r="N2089" s="59">
        <f>SUM(M$2010:M2089)</f>
        <v>0</v>
      </c>
      <c r="O2089" s="59">
        <f>SUM(K$2010:K2089)</f>
        <v>8093.7269226745666</v>
      </c>
      <c r="P2089" s="60">
        <v>0.12081753749793968</v>
      </c>
      <c r="Q2089" s="59">
        <f t="shared" si="465"/>
        <v>8093.7269226745666</v>
      </c>
      <c r="R2089" s="57">
        <f t="shared" si="463"/>
        <v>2.0734134615384616</v>
      </c>
      <c r="S2089" s="61">
        <f t="shared" si="469"/>
        <v>0</v>
      </c>
      <c r="T2089" s="43"/>
    </row>
    <row r="2090" spans="1:20" s="22" customFormat="1" x14ac:dyDescent="0.25">
      <c r="A2090" s="43" t="s">
        <v>29</v>
      </c>
      <c r="B2090" s="44">
        <v>9</v>
      </c>
      <c r="C2090" s="44">
        <v>2007</v>
      </c>
      <c r="D2090" s="44" t="str">
        <f t="shared" si="464"/>
        <v>8X6X9/2007</v>
      </c>
      <c r="E2090" s="55">
        <v>431.27</v>
      </c>
      <c r="F2090" s="55">
        <v>9.4</v>
      </c>
      <c r="G2090" s="59">
        <f t="shared" si="459"/>
        <v>17.626799999999999</v>
      </c>
      <c r="H2090" s="59">
        <f t="shared" si="460"/>
        <v>37.809486</v>
      </c>
      <c r="I2090" s="59">
        <f t="shared" si="461"/>
        <v>496.10628599999995</v>
      </c>
      <c r="J2090" s="59">
        <f t="shared" si="457"/>
        <v>541.78274201747161</v>
      </c>
      <c r="K2090" s="59">
        <f t="shared" si="462"/>
        <v>45.676456017471651</v>
      </c>
      <c r="L2090" s="60">
        <v>8.0299999999999996E-2</v>
      </c>
      <c r="M2090" s="59"/>
      <c r="N2090" s="59">
        <f>SUM(M$2010:M2090)</f>
        <v>0</v>
      </c>
      <c r="O2090" s="59">
        <f>SUM(K$2010:K2090)</f>
        <v>8139.4033786920381</v>
      </c>
      <c r="P2090" s="60">
        <v>0.11587275424427229</v>
      </c>
      <c r="Q2090" s="59">
        <f t="shared" si="465"/>
        <v>8139.4033786920381</v>
      </c>
      <c r="R2090" s="57">
        <f t="shared" si="463"/>
        <v>2.0734134615384616</v>
      </c>
      <c r="S2090" s="61">
        <f t="shared" si="469"/>
        <v>0</v>
      </c>
      <c r="T2090" s="43"/>
    </row>
    <row r="2091" spans="1:20" s="22" customFormat="1" x14ac:dyDescent="0.25">
      <c r="A2091" s="43" t="s">
        <v>29</v>
      </c>
      <c r="B2091" s="44">
        <v>8</v>
      </c>
      <c r="C2091" s="44">
        <v>2007</v>
      </c>
      <c r="D2091" s="44" t="str">
        <f t="shared" si="464"/>
        <v>8X6X8/2007</v>
      </c>
      <c r="E2091" s="55">
        <v>431.27</v>
      </c>
      <c r="F2091" s="55">
        <v>9.4</v>
      </c>
      <c r="G2091" s="59">
        <f t="shared" si="459"/>
        <v>17.626799999999999</v>
      </c>
      <c r="H2091" s="59">
        <f t="shared" si="460"/>
        <v>37.809486</v>
      </c>
      <c r="I2091" s="59">
        <f t="shared" si="461"/>
        <v>496.10628599999995</v>
      </c>
      <c r="J2091" s="59">
        <f t="shared" si="457"/>
        <v>540.82241810252185</v>
      </c>
      <c r="K2091" s="59">
        <f t="shared" si="462"/>
        <v>44.716132102521897</v>
      </c>
      <c r="L2091" s="60">
        <v>8.2500000000000004E-2</v>
      </c>
      <c r="M2091" s="59"/>
      <c r="N2091" s="59">
        <f>SUM(M$2010:M2091)</f>
        <v>0</v>
      </c>
      <c r="O2091" s="59">
        <f>SUM(K$2010:K2091)</f>
        <v>8184.1195107945605</v>
      </c>
      <c r="P2091" s="60">
        <v>0.11389484094280534</v>
      </c>
      <c r="Q2091" s="59">
        <f t="shared" si="465"/>
        <v>8184.1195107945605</v>
      </c>
      <c r="R2091" s="57">
        <f t="shared" si="463"/>
        <v>2.0734134615384616</v>
      </c>
      <c r="S2091" s="61"/>
      <c r="T2091" s="43"/>
    </row>
    <row r="2092" spans="1:20" s="22" customFormat="1" x14ac:dyDescent="0.25">
      <c r="A2092" s="43" t="s">
        <v>29</v>
      </c>
      <c r="B2092" s="44">
        <v>7</v>
      </c>
      <c r="C2092" s="44">
        <v>2007</v>
      </c>
      <c r="D2092" s="44" t="str">
        <f t="shared" si="464"/>
        <v>8X6X7/2007</v>
      </c>
      <c r="E2092" s="55">
        <v>431.27</v>
      </c>
      <c r="F2092" s="55">
        <v>9.4</v>
      </c>
      <c r="G2092" s="59">
        <f t="shared" si="459"/>
        <v>17.626799999999999</v>
      </c>
      <c r="H2092" s="59">
        <f t="shared" si="460"/>
        <v>37.809486</v>
      </c>
      <c r="I2092" s="59">
        <f t="shared" si="461"/>
        <v>496.10628599999995</v>
      </c>
      <c r="J2092" s="59">
        <f t="shared" si="457"/>
        <v>540.82241810252185</v>
      </c>
      <c r="K2092" s="59">
        <f t="shared" si="462"/>
        <v>44.716132102521897</v>
      </c>
      <c r="L2092" s="60">
        <v>8.2500000000000004E-2</v>
      </c>
      <c r="M2092" s="59"/>
      <c r="N2092" s="59">
        <f>SUM(M$2010:M2092)</f>
        <v>0</v>
      </c>
      <c r="O2092" s="59">
        <f>SUM(K$2010:K2092)</f>
        <v>8228.8356428970819</v>
      </c>
      <c r="P2092" s="60">
        <v>0.11389484094280534</v>
      </c>
      <c r="Q2092" s="59">
        <f t="shared" si="465"/>
        <v>8228.8356428970819</v>
      </c>
      <c r="R2092" s="57">
        <f t="shared" si="463"/>
        <v>2.0734134615384616</v>
      </c>
      <c r="S2092" s="61">
        <f t="shared" ref="S2092:S2098" si="470">R2092/R2093-1</f>
        <v>0</v>
      </c>
      <c r="T2092" s="43"/>
    </row>
    <row r="2093" spans="1:20" s="22" customFormat="1" x14ac:dyDescent="0.25">
      <c r="A2093" s="43" t="s">
        <v>29</v>
      </c>
      <c r="B2093" s="44">
        <v>6</v>
      </c>
      <c r="C2093" s="44">
        <v>2007</v>
      </c>
      <c r="D2093" s="44" t="str">
        <f t="shared" si="464"/>
        <v>8X6X6/2007</v>
      </c>
      <c r="E2093" s="55">
        <v>431.27</v>
      </c>
      <c r="F2093" s="55">
        <v>9.4</v>
      </c>
      <c r="G2093" s="59">
        <f t="shared" si="459"/>
        <v>17.626799999999999</v>
      </c>
      <c r="H2093" s="59">
        <f t="shared" si="460"/>
        <v>37.809486</v>
      </c>
      <c r="I2093" s="59">
        <f t="shared" si="461"/>
        <v>496.10628599999995</v>
      </c>
      <c r="J2093" s="59">
        <f t="shared" si="457"/>
        <v>540.34225614504692</v>
      </c>
      <c r="K2093" s="59">
        <f t="shared" si="462"/>
        <v>44.235970145046963</v>
      </c>
      <c r="L2093" s="60">
        <v>8.2500000000000004E-2</v>
      </c>
      <c r="M2093" s="59"/>
      <c r="N2093" s="59">
        <f>SUM(M$2010:M2093)</f>
        <v>0</v>
      </c>
      <c r="O2093" s="59">
        <f>SUM(K$2010:K2093)</f>
        <v>8273.0716130421297</v>
      </c>
      <c r="P2093" s="60">
        <v>0.11290588429207185</v>
      </c>
      <c r="Q2093" s="59">
        <f t="shared" si="465"/>
        <v>8273.0716130421297</v>
      </c>
      <c r="R2093" s="57">
        <f t="shared" si="463"/>
        <v>2.0734134615384616</v>
      </c>
      <c r="S2093" s="61">
        <f t="shared" si="470"/>
        <v>0</v>
      </c>
      <c r="T2093" s="43"/>
    </row>
    <row r="2094" spans="1:20" s="22" customFormat="1" x14ac:dyDescent="0.25">
      <c r="A2094" s="43" t="s">
        <v>29</v>
      </c>
      <c r="B2094" s="44">
        <v>5</v>
      </c>
      <c r="C2094" s="44">
        <v>2007</v>
      </c>
      <c r="D2094" s="44" t="str">
        <f t="shared" si="464"/>
        <v>8X6X5/2007</v>
      </c>
      <c r="E2094" s="55">
        <v>431.27</v>
      </c>
      <c r="F2094" s="55">
        <v>9.4</v>
      </c>
      <c r="G2094" s="59">
        <f t="shared" si="459"/>
        <v>17.626799999999999</v>
      </c>
      <c r="H2094" s="59">
        <f t="shared" si="460"/>
        <v>37.809486</v>
      </c>
      <c r="I2094" s="59">
        <f t="shared" si="461"/>
        <v>496.10628599999995</v>
      </c>
      <c r="J2094" s="59">
        <f t="shared" si="457"/>
        <v>541.78274201747161</v>
      </c>
      <c r="K2094" s="59">
        <f t="shared" si="462"/>
        <v>45.676456017471651</v>
      </c>
      <c r="L2094" s="60">
        <v>8.2500000000000004E-2</v>
      </c>
      <c r="M2094" s="59"/>
      <c r="N2094" s="59">
        <f>SUM(M$2010:M2094)</f>
        <v>0</v>
      </c>
      <c r="O2094" s="59">
        <f>SUM(K$2010:K2094)</f>
        <v>8318.7480690596021</v>
      </c>
      <c r="P2094" s="60">
        <v>0.11587275424427229</v>
      </c>
      <c r="Q2094" s="59">
        <f t="shared" si="465"/>
        <v>8318.7480690596021</v>
      </c>
      <c r="R2094" s="57">
        <f t="shared" si="463"/>
        <v>2.0734134615384616</v>
      </c>
      <c r="S2094" s="61">
        <f t="shared" si="470"/>
        <v>0</v>
      </c>
      <c r="T2094" s="43"/>
    </row>
    <row r="2095" spans="1:20" s="22" customFormat="1" x14ac:dyDescent="0.25">
      <c r="A2095" s="43" t="s">
        <v>29</v>
      </c>
      <c r="B2095" s="44">
        <v>4</v>
      </c>
      <c r="C2095" s="44">
        <v>2007</v>
      </c>
      <c r="D2095" s="44" t="str">
        <f t="shared" si="464"/>
        <v>8X6X4/2007</v>
      </c>
      <c r="E2095" s="55">
        <v>431.27</v>
      </c>
      <c r="F2095" s="55">
        <v>9.4</v>
      </c>
      <c r="G2095" s="59">
        <f t="shared" si="459"/>
        <v>17.626799999999999</v>
      </c>
      <c r="H2095" s="59">
        <f t="shared" si="460"/>
        <v>37.809486</v>
      </c>
      <c r="I2095" s="59">
        <f t="shared" si="461"/>
        <v>496.10628599999995</v>
      </c>
      <c r="J2095" s="59">
        <f t="shared" si="457"/>
        <v>537.30123041437287</v>
      </c>
      <c r="K2095" s="59">
        <f t="shared" si="462"/>
        <v>41.194944414372912</v>
      </c>
      <c r="L2095" s="60">
        <v>8.2500000000000004E-2</v>
      </c>
      <c r="M2095" s="59"/>
      <c r="N2095" s="59">
        <f>SUM(M$2010:M2095)</f>
        <v>0</v>
      </c>
      <c r="O2095" s="59">
        <f>SUM(K$2010:K2095)</f>
        <v>8359.9430134739741</v>
      </c>
      <c r="P2095" s="60">
        <v>0.10664249217075984</v>
      </c>
      <c r="Q2095" s="59">
        <f t="shared" si="465"/>
        <v>8359.9430134739741</v>
      </c>
      <c r="R2095" s="57">
        <f t="shared" si="463"/>
        <v>2.0734134615384616</v>
      </c>
      <c r="S2095" s="61">
        <f t="shared" si="470"/>
        <v>0</v>
      </c>
      <c r="T2095" s="43"/>
    </row>
    <row r="2096" spans="1:20" s="22" customFormat="1" x14ac:dyDescent="0.25">
      <c r="A2096" s="43" t="s">
        <v>29</v>
      </c>
      <c r="B2096" s="44">
        <v>3</v>
      </c>
      <c r="C2096" s="44">
        <v>2007</v>
      </c>
      <c r="D2096" s="44" t="str">
        <f t="shared" si="464"/>
        <v>8X6X3/2007</v>
      </c>
      <c r="E2096" s="55">
        <v>431.27</v>
      </c>
      <c r="F2096" s="55">
        <v>9.4</v>
      </c>
      <c r="G2096" s="59">
        <f t="shared" si="459"/>
        <v>17.626799999999999</v>
      </c>
      <c r="H2096" s="59">
        <f t="shared" si="460"/>
        <v>37.809486</v>
      </c>
      <c r="I2096" s="59">
        <f t="shared" si="461"/>
        <v>496.10628599999995</v>
      </c>
      <c r="J2096" s="59">
        <f t="shared" si="457"/>
        <v>531.53928692467446</v>
      </c>
      <c r="K2096" s="59">
        <f t="shared" si="462"/>
        <v>35.433000924674502</v>
      </c>
      <c r="L2096" s="60">
        <v>8.2500000000000004E-2</v>
      </c>
      <c r="M2096" s="59"/>
      <c r="N2096" s="59">
        <f>SUM(M$2010:M2096)</f>
        <v>0</v>
      </c>
      <c r="O2096" s="59">
        <f>SUM(K$2010:K2096)</f>
        <v>8395.3760143986492</v>
      </c>
      <c r="P2096" s="60">
        <v>9.4775012361958136E-2</v>
      </c>
      <c r="Q2096" s="59">
        <f t="shared" si="465"/>
        <v>8395.3760143986492</v>
      </c>
      <c r="R2096" s="57">
        <f t="shared" si="463"/>
        <v>2.0734134615384616</v>
      </c>
      <c r="S2096" s="61">
        <f t="shared" si="470"/>
        <v>0</v>
      </c>
      <c r="T2096" s="43"/>
    </row>
    <row r="2097" spans="1:20" s="22" customFormat="1" x14ac:dyDescent="0.25">
      <c r="A2097" s="43" t="s">
        <v>29</v>
      </c>
      <c r="B2097" s="44">
        <v>2</v>
      </c>
      <c r="C2097" s="44">
        <v>2007</v>
      </c>
      <c r="D2097" s="44" t="str">
        <f t="shared" si="464"/>
        <v>8X6X2/2007</v>
      </c>
      <c r="E2097" s="55">
        <v>431.27</v>
      </c>
      <c r="F2097" s="55">
        <v>9.4</v>
      </c>
      <c r="G2097" s="59">
        <f t="shared" si="459"/>
        <v>17.626799999999999</v>
      </c>
      <c r="H2097" s="59">
        <f t="shared" si="460"/>
        <v>37.809486</v>
      </c>
      <c r="I2097" s="59">
        <f t="shared" si="461"/>
        <v>496.10628599999995</v>
      </c>
      <c r="J2097" s="59">
        <f t="shared" si="457"/>
        <v>531.53928692467446</v>
      </c>
      <c r="K2097" s="59">
        <f t="shared" si="462"/>
        <v>35.433000924674502</v>
      </c>
      <c r="L2097" s="60">
        <v>8.2500000000000004E-2</v>
      </c>
      <c r="M2097" s="59"/>
      <c r="N2097" s="59">
        <f>SUM(M$2010:M2097)</f>
        <v>0</v>
      </c>
      <c r="O2097" s="59">
        <f>SUM(K$2010:K2097)</f>
        <v>8430.8090153233243</v>
      </c>
      <c r="P2097" s="60">
        <v>9.4775012361958136E-2</v>
      </c>
      <c r="Q2097" s="59">
        <f t="shared" si="465"/>
        <v>8430.8090153233243</v>
      </c>
      <c r="R2097" s="57">
        <f t="shared" si="463"/>
        <v>2.0734134615384616</v>
      </c>
      <c r="S2097" s="61">
        <f t="shared" si="470"/>
        <v>0</v>
      </c>
      <c r="T2097" s="43"/>
    </row>
    <row r="2098" spans="1:20" s="22" customFormat="1" x14ac:dyDescent="0.25">
      <c r="A2098" s="43" t="s">
        <v>29</v>
      </c>
      <c r="B2098" s="44">
        <v>1</v>
      </c>
      <c r="C2098" s="44">
        <v>2007</v>
      </c>
      <c r="D2098" s="44" t="str">
        <f t="shared" si="464"/>
        <v>8X6X1/2007</v>
      </c>
      <c r="E2098" s="55">
        <v>431.27</v>
      </c>
      <c r="F2098" s="55">
        <v>9.4</v>
      </c>
      <c r="G2098" s="59">
        <f t="shared" si="459"/>
        <v>17.626799999999999</v>
      </c>
      <c r="H2098" s="59">
        <f t="shared" si="460"/>
        <v>37.809486</v>
      </c>
      <c r="I2098" s="59">
        <f t="shared" si="461"/>
        <v>496.10628599999995</v>
      </c>
      <c r="J2098" s="59">
        <f t="shared" si="457"/>
        <v>534.50028566243611</v>
      </c>
      <c r="K2098" s="59">
        <f t="shared" si="462"/>
        <v>38.393999662436158</v>
      </c>
      <c r="L2098" s="60">
        <v>8.2500000000000004E-2</v>
      </c>
      <c r="M2098" s="59"/>
      <c r="N2098" s="59">
        <f>SUM(M$2010:M2098)</f>
        <v>0</v>
      </c>
      <c r="O2098" s="59">
        <f>SUM(K$2010:K2098)</f>
        <v>8469.2030149857601</v>
      </c>
      <c r="P2098" s="60">
        <v>0.10087357837481457</v>
      </c>
      <c r="Q2098" s="59">
        <f t="shared" si="465"/>
        <v>8469.2030149857601</v>
      </c>
      <c r="R2098" s="57">
        <f t="shared" si="463"/>
        <v>2.0734134615384616</v>
      </c>
      <c r="S2098" s="61">
        <f t="shared" si="470"/>
        <v>0</v>
      </c>
      <c r="T2098" s="43"/>
    </row>
    <row r="2099" spans="1:20" s="22" customFormat="1" x14ac:dyDescent="0.25">
      <c r="A2099" s="43" t="s">
        <v>29</v>
      </c>
      <c r="B2099" s="44">
        <v>12</v>
      </c>
      <c r="C2099" s="44">
        <v>2006</v>
      </c>
      <c r="D2099" s="44" t="str">
        <f t="shared" si="464"/>
        <v>8X6X12/2006</v>
      </c>
      <c r="E2099" s="55">
        <v>431.27</v>
      </c>
      <c r="F2099" s="55">
        <v>9.4</v>
      </c>
      <c r="G2099" s="59">
        <f t="shared" si="459"/>
        <v>17.626799999999999</v>
      </c>
      <c r="H2099" s="59">
        <f t="shared" si="460"/>
        <v>37.809486</v>
      </c>
      <c r="I2099" s="59">
        <f t="shared" si="461"/>
        <v>496.10628599999995</v>
      </c>
      <c r="J2099" s="59">
        <f t="shared" si="457"/>
        <v>534.58031265534862</v>
      </c>
      <c r="K2099" s="59">
        <f t="shared" si="462"/>
        <v>38.474026655348666</v>
      </c>
      <c r="L2099" s="60">
        <v>8.2500000000000004E-2</v>
      </c>
      <c r="M2099" s="59"/>
      <c r="N2099" s="59">
        <f>SUM(M$2010:M2099)</f>
        <v>0</v>
      </c>
      <c r="O2099" s="59">
        <f>SUM(K$2010:K2099)</f>
        <v>8507.6770416411091</v>
      </c>
      <c r="P2099" s="60">
        <v>0.10103840448327014</v>
      </c>
      <c r="Q2099" s="59">
        <f t="shared" si="465"/>
        <v>8507.6770416411091</v>
      </c>
      <c r="R2099" s="57">
        <f t="shared" si="463"/>
        <v>2.0734134615384616</v>
      </c>
      <c r="S2099" s="61"/>
      <c r="T2099" s="43"/>
    </row>
    <row r="2100" spans="1:20" s="22" customFormat="1" x14ac:dyDescent="0.25">
      <c r="A2100" s="43" t="s">
        <v>29</v>
      </c>
      <c r="B2100" s="44">
        <v>11</v>
      </c>
      <c r="C2100" s="44">
        <v>2006</v>
      </c>
      <c r="D2100" s="44" t="str">
        <f t="shared" si="464"/>
        <v>8X6X11/2006</v>
      </c>
      <c r="E2100" s="55">
        <v>431.27</v>
      </c>
      <c r="F2100" s="55">
        <v>9.4</v>
      </c>
      <c r="G2100" s="59">
        <f t="shared" si="459"/>
        <v>17.626799999999999</v>
      </c>
      <c r="H2100" s="59">
        <f t="shared" si="460"/>
        <v>37.809486</v>
      </c>
      <c r="I2100" s="59">
        <f t="shared" si="461"/>
        <v>496.10628599999995</v>
      </c>
      <c r="J2100" s="59">
        <f t="shared" si="457"/>
        <v>534.58031265534862</v>
      </c>
      <c r="K2100" s="59">
        <f t="shared" si="462"/>
        <v>38.474026655348666</v>
      </c>
      <c r="L2100" s="60">
        <v>8.2500000000000004E-2</v>
      </c>
      <c r="M2100" s="59"/>
      <c r="N2100" s="59">
        <f>SUM(M$2010:M2100)</f>
        <v>0</v>
      </c>
      <c r="O2100" s="59">
        <f>SUM(K$2010:K2100)</f>
        <v>8546.1510682964581</v>
      </c>
      <c r="P2100" s="60">
        <v>0.10103840448327014</v>
      </c>
      <c r="Q2100" s="59">
        <f t="shared" si="465"/>
        <v>8546.1510682964581</v>
      </c>
      <c r="R2100" s="57">
        <f t="shared" si="463"/>
        <v>2.0734134615384616</v>
      </c>
      <c r="S2100" s="61">
        <f>R2100/R2101-1</f>
        <v>0</v>
      </c>
      <c r="T2100" s="43"/>
    </row>
    <row r="2101" spans="1:20" s="22" customFormat="1" x14ac:dyDescent="0.25">
      <c r="A2101" s="43" t="s">
        <v>29</v>
      </c>
      <c r="B2101" s="44">
        <v>10</v>
      </c>
      <c r="C2101" s="44">
        <v>2006</v>
      </c>
      <c r="D2101" s="44" t="str">
        <f t="shared" si="464"/>
        <v>8X6X10/2006</v>
      </c>
      <c r="E2101" s="55">
        <v>431.27</v>
      </c>
      <c r="F2101" s="55">
        <v>9.4</v>
      </c>
      <c r="G2101" s="59">
        <f t="shared" si="459"/>
        <v>17.626799999999999</v>
      </c>
      <c r="H2101" s="59">
        <f t="shared" si="460"/>
        <v>37.809486</v>
      </c>
      <c r="I2101" s="59">
        <f t="shared" si="461"/>
        <v>496.10628599999995</v>
      </c>
      <c r="J2101" s="59">
        <f t="shared" si="457"/>
        <v>540.90244509543436</v>
      </c>
      <c r="K2101" s="59">
        <f t="shared" si="462"/>
        <v>44.796159095434405</v>
      </c>
      <c r="L2101" s="60">
        <v>8.2500000000000004E-2</v>
      </c>
      <c r="M2101" s="59"/>
      <c r="N2101" s="59">
        <f>SUM(M$2010:M2101)</f>
        <v>0</v>
      </c>
      <c r="O2101" s="59">
        <f>SUM(K$2010:K2101)</f>
        <v>8590.9472273918927</v>
      </c>
      <c r="P2101" s="60">
        <v>0.11405966705126092</v>
      </c>
      <c r="Q2101" s="59">
        <f t="shared" si="465"/>
        <v>8590.9472273918927</v>
      </c>
      <c r="R2101" s="57">
        <f t="shared" si="463"/>
        <v>2.0734134615384616</v>
      </c>
      <c r="S2101" s="61">
        <f t="shared" ref="S2101:S2108" si="471">R2101/R2102-1</f>
        <v>0</v>
      </c>
      <c r="T2101" s="43"/>
    </row>
    <row r="2102" spans="1:20" s="22" customFormat="1" x14ac:dyDescent="0.25">
      <c r="A2102" s="43" t="s">
        <v>29</v>
      </c>
      <c r="B2102" s="44">
        <v>9</v>
      </c>
      <c r="C2102" s="44">
        <v>2006</v>
      </c>
      <c r="D2102" s="44" t="str">
        <f t="shared" si="464"/>
        <v>8X6X9/2006</v>
      </c>
      <c r="E2102" s="55">
        <v>431.27</v>
      </c>
      <c r="F2102" s="55">
        <v>9.4</v>
      </c>
      <c r="G2102" s="59">
        <f t="shared" si="459"/>
        <v>17.626799999999999</v>
      </c>
      <c r="H2102" s="59">
        <f t="shared" si="460"/>
        <v>37.809486</v>
      </c>
      <c r="I2102" s="59">
        <f t="shared" si="461"/>
        <v>496.10628599999995</v>
      </c>
      <c r="J2102" s="59">
        <f t="shared" si="457"/>
        <v>542.34293096785893</v>
      </c>
      <c r="K2102" s="59">
        <f t="shared" si="462"/>
        <v>46.236644967858979</v>
      </c>
      <c r="L2102" s="60">
        <v>8.2500000000000004E-2</v>
      </c>
      <c r="M2102" s="59"/>
      <c r="N2102" s="59">
        <f>SUM(M$2010:M2102)</f>
        <v>0</v>
      </c>
      <c r="O2102" s="59">
        <f>SUM(K$2010:K2102)</f>
        <v>8637.1838723597521</v>
      </c>
      <c r="P2102" s="60">
        <v>0.11702653700346134</v>
      </c>
      <c r="Q2102" s="59">
        <f t="shared" si="465"/>
        <v>8637.1838723597521</v>
      </c>
      <c r="R2102" s="57">
        <f t="shared" si="463"/>
        <v>2.0734134615384616</v>
      </c>
      <c r="S2102" s="61">
        <f t="shared" si="471"/>
        <v>0</v>
      </c>
      <c r="T2102" s="43"/>
    </row>
    <row r="2103" spans="1:20" s="22" customFormat="1" x14ac:dyDescent="0.25">
      <c r="A2103" s="43" t="s">
        <v>29</v>
      </c>
      <c r="B2103" s="44">
        <v>8</v>
      </c>
      <c r="C2103" s="44">
        <v>2006</v>
      </c>
      <c r="D2103" s="44" t="str">
        <f t="shared" si="464"/>
        <v>8X6X8/2006</v>
      </c>
      <c r="E2103" s="55">
        <v>431.27</v>
      </c>
      <c r="F2103" s="55">
        <v>9.4</v>
      </c>
      <c r="G2103" s="59">
        <f t="shared" si="459"/>
        <v>17.626799999999999</v>
      </c>
      <c r="H2103" s="59">
        <f t="shared" si="460"/>
        <v>37.809486</v>
      </c>
      <c r="I2103" s="59">
        <f t="shared" si="461"/>
        <v>496.10628599999995</v>
      </c>
      <c r="J2103" s="59">
        <f t="shared" si="457"/>
        <v>540.42228313795943</v>
      </c>
      <c r="K2103" s="59">
        <f t="shared" si="462"/>
        <v>44.315997137959471</v>
      </c>
      <c r="L2103" s="60">
        <v>8.2500000000000004E-2</v>
      </c>
      <c r="M2103" s="59"/>
      <c r="N2103" s="59">
        <f>SUM(M$2010:M2103)</f>
        <v>0</v>
      </c>
      <c r="O2103" s="59">
        <f>SUM(K$2010:K2103)</f>
        <v>8681.4998694977112</v>
      </c>
      <c r="P2103" s="60">
        <v>0.11307071040052745</v>
      </c>
      <c r="Q2103" s="59">
        <f t="shared" si="465"/>
        <v>8681.4998694977112</v>
      </c>
      <c r="R2103" s="57">
        <f t="shared" si="463"/>
        <v>2.0734134615384616</v>
      </c>
      <c r="S2103" s="61">
        <f t="shared" si="471"/>
        <v>0</v>
      </c>
      <c r="T2103" s="43"/>
    </row>
    <row r="2104" spans="1:20" s="22" customFormat="1" x14ac:dyDescent="0.25">
      <c r="A2104" s="43" t="s">
        <v>29</v>
      </c>
      <c r="B2104" s="44">
        <v>7</v>
      </c>
      <c r="C2104" s="44">
        <v>2006</v>
      </c>
      <c r="D2104" s="44" t="str">
        <f t="shared" si="464"/>
        <v>8X6X7/2006</v>
      </c>
      <c r="E2104" s="55">
        <v>431.27</v>
      </c>
      <c r="F2104" s="55">
        <v>9.4</v>
      </c>
      <c r="G2104" s="59">
        <f t="shared" si="459"/>
        <v>17.626799999999999</v>
      </c>
      <c r="H2104" s="59">
        <f t="shared" si="460"/>
        <v>37.809486</v>
      </c>
      <c r="I2104" s="59">
        <f t="shared" si="461"/>
        <v>496.10628599999995</v>
      </c>
      <c r="J2104" s="59">
        <f t="shared" si="457"/>
        <v>539.38193223009728</v>
      </c>
      <c r="K2104" s="59">
        <f t="shared" si="462"/>
        <v>43.275646230097323</v>
      </c>
      <c r="L2104" s="60">
        <v>8.2500000000000004E-2</v>
      </c>
      <c r="M2104" s="59"/>
      <c r="N2104" s="59">
        <f>SUM(M$2010:M2104)</f>
        <v>0</v>
      </c>
      <c r="O2104" s="59">
        <f>SUM(K$2010:K2104)</f>
        <v>8724.7755157278079</v>
      </c>
      <c r="P2104" s="60">
        <v>0.11092797099060492</v>
      </c>
      <c r="Q2104" s="59">
        <f t="shared" si="465"/>
        <v>8724.7755157278079</v>
      </c>
      <c r="R2104" s="57">
        <f t="shared" si="463"/>
        <v>2.0734134615384616</v>
      </c>
      <c r="S2104" s="61">
        <f t="shared" si="471"/>
        <v>0</v>
      </c>
      <c r="T2104" s="43"/>
    </row>
    <row r="2105" spans="1:20" s="22" customFormat="1" x14ac:dyDescent="0.25">
      <c r="A2105" s="43" t="s">
        <v>29</v>
      </c>
      <c r="B2105" s="44">
        <v>6</v>
      </c>
      <c r="C2105" s="44">
        <v>2006</v>
      </c>
      <c r="D2105" s="44" t="str">
        <f t="shared" si="464"/>
        <v>8X6X6/2006</v>
      </c>
      <c r="E2105" s="55">
        <v>431.27</v>
      </c>
      <c r="F2105" s="55">
        <v>9.4</v>
      </c>
      <c r="G2105" s="59">
        <f t="shared" si="459"/>
        <v>17.626799999999999</v>
      </c>
      <c r="H2105" s="59">
        <f t="shared" si="460"/>
        <v>37.809486</v>
      </c>
      <c r="I2105" s="59">
        <f t="shared" si="461"/>
        <v>496.10628599999995</v>
      </c>
      <c r="J2105" s="59">
        <f t="shared" si="457"/>
        <v>538.90177027262246</v>
      </c>
      <c r="K2105" s="59">
        <f t="shared" si="462"/>
        <v>42.795484272622502</v>
      </c>
      <c r="L2105" s="60">
        <v>8.0199999999999994E-2</v>
      </c>
      <c r="M2105" s="59"/>
      <c r="N2105" s="59">
        <f>SUM(M$2010:M2105)</f>
        <v>0</v>
      </c>
      <c r="O2105" s="59">
        <f>SUM(K$2010:K2105)</f>
        <v>8767.571000000431</v>
      </c>
      <c r="P2105" s="60">
        <v>0.10993901433987144</v>
      </c>
      <c r="Q2105" s="59">
        <f t="shared" si="465"/>
        <v>8767.571000000431</v>
      </c>
      <c r="R2105" s="57">
        <f t="shared" si="463"/>
        <v>2.0734134615384616</v>
      </c>
      <c r="S2105" s="61">
        <f t="shared" si="471"/>
        <v>0</v>
      </c>
      <c r="T2105" s="43"/>
    </row>
    <row r="2106" spans="1:20" s="22" customFormat="1" x14ac:dyDescent="0.25">
      <c r="A2106" s="43" t="s">
        <v>29</v>
      </c>
      <c r="B2106" s="44">
        <v>5</v>
      </c>
      <c r="C2106" s="44">
        <v>2006</v>
      </c>
      <c r="D2106" s="44" t="str">
        <f t="shared" si="464"/>
        <v>8X6X5/2006</v>
      </c>
      <c r="E2106" s="55">
        <v>431.27</v>
      </c>
      <c r="F2106" s="55">
        <v>9.4</v>
      </c>
      <c r="G2106" s="59">
        <f t="shared" si="459"/>
        <v>17.626799999999999</v>
      </c>
      <c r="H2106" s="59">
        <f t="shared" si="460"/>
        <v>37.809486</v>
      </c>
      <c r="I2106" s="59">
        <f t="shared" si="461"/>
        <v>496.10628599999995</v>
      </c>
      <c r="J2106" s="59">
        <f t="shared" si="457"/>
        <v>535.54063657029837</v>
      </c>
      <c r="K2106" s="59">
        <f t="shared" si="462"/>
        <v>39.43435057029842</v>
      </c>
      <c r="L2106" s="60">
        <v>7.9299999999999995E-2</v>
      </c>
      <c r="M2106" s="59"/>
      <c r="N2106" s="59">
        <f>SUM(M$2010:M2106)</f>
        <v>0</v>
      </c>
      <c r="O2106" s="59">
        <f>SUM(K$2010:K2106)</f>
        <v>8807.0053505707292</v>
      </c>
      <c r="P2106" s="60">
        <v>0.1030163177847371</v>
      </c>
      <c r="Q2106" s="59">
        <f t="shared" si="465"/>
        <v>8807.0053505707292</v>
      </c>
      <c r="R2106" s="57">
        <f t="shared" si="463"/>
        <v>2.0734134615384616</v>
      </c>
      <c r="S2106" s="61">
        <f t="shared" si="471"/>
        <v>0</v>
      </c>
      <c r="T2106" s="43"/>
    </row>
    <row r="2107" spans="1:20" s="22" customFormat="1" x14ac:dyDescent="0.25">
      <c r="A2107" s="43" t="s">
        <v>29</v>
      </c>
      <c r="B2107" s="44">
        <v>4</v>
      </c>
      <c r="C2107" s="44">
        <v>2006</v>
      </c>
      <c r="D2107" s="44" t="str">
        <f t="shared" si="464"/>
        <v>8X6X4/2006</v>
      </c>
      <c r="E2107" s="55">
        <v>431.27</v>
      </c>
      <c r="F2107" s="55">
        <v>9.4</v>
      </c>
      <c r="G2107" s="59">
        <f t="shared" si="459"/>
        <v>17.626799999999999</v>
      </c>
      <c r="H2107" s="59">
        <f t="shared" si="460"/>
        <v>37.809486</v>
      </c>
      <c r="I2107" s="59">
        <f t="shared" si="461"/>
        <v>496.10628599999995</v>
      </c>
      <c r="J2107" s="59">
        <f t="shared" si="457"/>
        <v>531.13915196011203</v>
      </c>
      <c r="K2107" s="59">
        <f t="shared" si="462"/>
        <v>35.032865960112076</v>
      </c>
      <c r="L2107" s="60">
        <v>7.7499999999999999E-2</v>
      </c>
      <c r="M2107" s="59"/>
      <c r="N2107" s="59">
        <f>SUM(M$2010:M2107)</f>
        <v>0</v>
      </c>
      <c r="O2107" s="59">
        <f>SUM(K$2010:K2107)</f>
        <v>8842.038216530842</v>
      </c>
      <c r="P2107" s="60">
        <v>9.395088181968024E-2</v>
      </c>
      <c r="Q2107" s="59">
        <f t="shared" si="465"/>
        <v>8842.038216530842</v>
      </c>
      <c r="R2107" s="57">
        <f t="shared" si="463"/>
        <v>2.0734134615384616</v>
      </c>
      <c r="S2107" s="61">
        <f t="shared" si="471"/>
        <v>0</v>
      </c>
      <c r="T2107" s="43"/>
    </row>
    <row r="2108" spans="1:20" s="22" customFormat="1" x14ac:dyDescent="0.25">
      <c r="A2108" s="43" t="s">
        <v>29</v>
      </c>
      <c r="B2108" s="44">
        <v>3</v>
      </c>
      <c r="C2108" s="44">
        <v>2006</v>
      </c>
      <c r="D2108" s="44" t="str">
        <f t="shared" si="464"/>
        <v>8X6X3/2006</v>
      </c>
      <c r="E2108" s="55">
        <v>431.27</v>
      </c>
      <c r="F2108" s="55">
        <v>9.4</v>
      </c>
      <c r="G2108" s="59">
        <f t="shared" si="459"/>
        <v>17.626799999999999</v>
      </c>
      <c r="H2108" s="59">
        <f t="shared" si="460"/>
        <v>37.809486</v>
      </c>
      <c r="I2108" s="59">
        <f t="shared" si="461"/>
        <v>496.10628599999995</v>
      </c>
      <c r="J2108" s="59">
        <f t="shared" si="457"/>
        <v>529.21850413021264</v>
      </c>
      <c r="K2108" s="59">
        <f t="shared" si="462"/>
        <v>33.112218130212682</v>
      </c>
      <c r="L2108" s="60">
        <v>7.5300000000000006E-2</v>
      </c>
      <c r="M2108" s="59"/>
      <c r="N2108" s="59">
        <f>SUM(M$2010:M2108)</f>
        <v>0</v>
      </c>
      <c r="O2108" s="59">
        <f>SUM(K$2010:K2108)</f>
        <v>8875.1504346610545</v>
      </c>
      <c r="P2108" s="60">
        <v>8.9995055216746334E-2</v>
      </c>
      <c r="Q2108" s="59">
        <f t="shared" si="465"/>
        <v>8875.1504346610545</v>
      </c>
      <c r="R2108" s="57">
        <f t="shared" si="463"/>
        <v>2.0734134615384616</v>
      </c>
      <c r="S2108" s="61">
        <f t="shared" si="471"/>
        <v>0</v>
      </c>
      <c r="T2108" s="43"/>
    </row>
    <row r="2109" spans="1:20" s="22" customFormat="1" x14ac:dyDescent="0.25">
      <c r="A2109" s="43" t="s">
        <v>29</v>
      </c>
      <c r="B2109" s="44">
        <v>2</v>
      </c>
      <c r="C2109" s="44">
        <v>2006</v>
      </c>
      <c r="D2109" s="44" t="str">
        <f t="shared" si="464"/>
        <v>8X6X2/2006</v>
      </c>
      <c r="E2109" s="55">
        <v>431.27</v>
      </c>
      <c r="F2109" s="55">
        <v>9.4</v>
      </c>
      <c r="G2109" s="59">
        <f t="shared" si="459"/>
        <v>17.626799999999999</v>
      </c>
      <c r="H2109" s="59">
        <f t="shared" si="460"/>
        <v>37.809486</v>
      </c>
      <c r="I2109" s="59">
        <f t="shared" si="461"/>
        <v>496.10628599999995</v>
      </c>
      <c r="J2109" s="59">
        <f t="shared" si="457"/>
        <v>528.7383421727377</v>
      </c>
      <c r="K2109" s="59">
        <f t="shared" si="462"/>
        <v>32.632056172737748</v>
      </c>
      <c r="L2109" s="60">
        <v>7.4999999999999997E-2</v>
      </c>
      <c r="M2109" s="59"/>
      <c r="N2109" s="59">
        <f>SUM(M$2010:M2109)</f>
        <v>0</v>
      </c>
      <c r="O2109" s="59">
        <f>SUM(K$2010:K2109)</f>
        <v>8907.7824908337916</v>
      </c>
      <c r="P2109" s="60">
        <v>8.9006098566012853E-2</v>
      </c>
      <c r="Q2109" s="59">
        <f t="shared" si="465"/>
        <v>8907.7824908337916</v>
      </c>
      <c r="R2109" s="57">
        <f t="shared" si="463"/>
        <v>2.0734134615384616</v>
      </c>
      <c r="S2109" s="61"/>
      <c r="T2109" s="43"/>
    </row>
    <row r="2110" spans="1:20" s="22" customFormat="1" x14ac:dyDescent="0.25">
      <c r="A2110" s="43" t="s">
        <v>29</v>
      </c>
      <c r="B2110" s="44">
        <v>1</v>
      </c>
      <c r="C2110" s="44">
        <v>2006</v>
      </c>
      <c r="D2110" s="44" t="str">
        <f t="shared" si="464"/>
        <v>8X6X1/2006</v>
      </c>
      <c r="E2110" s="55">
        <v>431.27</v>
      </c>
      <c r="F2110" s="55">
        <v>9.4</v>
      </c>
      <c r="G2110" s="59">
        <f t="shared" si="459"/>
        <v>17.626799999999999</v>
      </c>
      <c r="H2110" s="59">
        <f t="shared" si="460"/>
        <v>37.809486</v>
      </c>
      <c r="I2110" s="59">
        <f t="shared" si="461"/>
        <v>496.10628599999995</v>
      </c>
      <c r="J2110" s="59">
        <f t="shared" ref="J2110:J2127" si="472">E2110*(1+P2110)*1.04*1.0825</f>
        <v>528.25818021526288</v>
      </c>
      <c r="K2110" s="59">
        <f t="shared" si="462"/>
        <v>32.151894215262928</v>
      </c>
      <c r="L2110" s="60">
        <v>7.2599999999999998E-2</v>
      </c>
      <c r="M2110" s="59"/>
      <c r="N2110" s="59">
        <f>SUM(M$2010:M2110)</f>
        <v>0</v>
      </c>
      <c r="O2110" s="59">
        <f>SUM(K$2010:K2110)</f>
        <v>8939.934385049055</v>
      </c>
      <c r="P2110" s="60">
        <v>8.8017141915279373E-2</v>
      </c>
      <c r="Q2110" s="59">
        <f t="shared" si="465"/>
        <v>8939.934385049055</v>
      </c>
      <c r="R2110" s="57">
        <f t="shared" si="463"/>
        <v>2.0734134615384616</v>
      </c>
      <c r="S2110" s="61">
        <f t="shared" ref="S2110:S2116" si="473">R2110/R2111-1</f>
        <v>0</v>
      </c>
      <c r="T2110" s="43"/>
    </row>
    <row r="2111" spans="1:20" s="22" customFormat="1" x14ac:dyDescent="0.25">
      <c r="A2111" s="43" t="s">
        <v>29</v>
      </c>
      <c r="B2111" s="44">
        <v>12</v>
      </c>
      <c r="C2111" s="44">
        <v>2005</v>
      </c>
      <c r="D2111" s="44" t="str">
        <f t="shared" si="464"/>
        <v>8X6X12/2005</v>
      </c>
      <c r="E2111" s="55">
        <v>431.27</v>
      </c>
      <c r="F2111" s="55">
        <v>9.4</v>
      </c>
      <c r="G2111" s="59">
        <f t="shared" si="459"/>
        <v>17.626799999999999</v>
      </c>
      <c r="H2111" s="59">
        <f t="shared" si="460"/>
        <v>37.809486</v>
      </c>
      <c r="I2111" s="59">
        <f t="shared" si="461"/>
        <v>496.10628599999995</v>
      </c>
      <c r="J2111" s="59">
        <f t="shared" si="472"/>
        <v>528.17815322235049</v>
      </c>
      <c r="K2111" s="59">
        <f t="shared" si="462"/>
        <v>32.071867222350534</v>
      </c>
      <c r="L2111" s="60">
        <v>7.1500000000000008E-2</v>
      </c>
      <c r="M2111" s="59"/>
      <c r="N2111" s="59">
        <f>SUM(M$2010:M2111)</f>
        <v>0</v>
      </c>
      <c r="O2111" s="59">
        <f>SUM(K$2010:K2111)</f>
        <v>8972.0062522714052</v>
      </c>
      <c r="P2111" s="60">
        <v>8.7852315806823802E-2</v>
      </c>
      <c r="Q2111" s="59">
        <f t="shared" si="465"/>
        <v>8972.0062522714052</v>
      </c>
      <c r="R2111" s="57">
        <f t="shared" si="463"/>
        <v>2.0734134615384616</v>
      </c>
      <c r="S2111" s="61">
        <f t="shared" si="473"/>
        <v>0</v>
      </c>
      <c r="T2111" s="43"/>
    </row>
    <row r="2112" spans="1:20" s="22" customFormat="1" x14ac:dyDescent="0.25">
      <c r="A2112" s="43" t="s">
        <v>29</v>
      </c>
      <c r="B2112" s="44">
        <v>11</v>
      </c>
      <c r="C2112" s="44">
        <v>2005</v>
      </c>
      <c r="D2112" s="44" t="str">
        <f t="shared" si="464"/>
        <v>8X6X11/2005</v>
      </c>
      <c r="E2112" s="55">
        <v>431.27</v>
      </c>
      <c r="F2112" s="55">
        <v>9.4</v>
      </c>
      <c r="G2112" s="59">
        <f t="shared" si="459"/>
        <v>17.626799999999999</v>
      </c>
      <c r="H2112" s="59">
        <f t="shared" si="460"/>
        <v>37.809486</v>
      </c>
      <c r="I2112" s="59">
        <f t="shared" si="461"/>
        <v>496.10628599999995</v>
      </c>
      <c r="J2112" s="59">
        <f t="shared" si="472"/>
        <v>542.98314691115877</v>
      </c>
      <c r="K2112" s="59">
        <f t="shared" si="462"/>
        <v>46.876860911158815</v>
      </c>
      <c r="L2112" s="60">
        <v>7.0000000000000007E-2</v>
      </c>
      <c r="M2112" s="59"/>
      <c r="N2112" s="59">
        <f>SUM(M$2010:M2112)</f>
        <v>0</v>
      </c>
      <c r="O2112" s="59">
        <f>SUM(K$2010:K2112)</f>
        <v>9018.8831131825646</v>
      </c>
      <c r="P2112" s="60">
        <v>0.11834514587110598</v>
      </c>
      <c r="Q2112" s="59">
        <f t="shared" si="465"/>
        <v>9018.8831131825646</v>
      </c>
      <c r="R2112" s="57">
        <f t="shared" si="463"/>
        <v>2.0734134615384616</v>
      </c>
      <c r="S2112" s="61">
        <f t="shared" si="473"/>
        <v>0</v>
      </c>
      <c r="T2112" s="43"/>
    </row>
    <row r="2113" spans="1:20" s="22" customFormat="1" x14ac:dyDescent="0.25">
      <c r="A2113" s="43" t="s">
        <v>29</v>
      </c>
      <c r="B2113" s="44">
        <v>10</v>
      </c>
      <c r="C2113" s="44">
        <v>2005</v>
      </c>
      <c r="D2113" s="44" t="str">
        <f t="shared" si="464"/>
        <v>8X6X10/2005</v>
      </c>
      <c r="E2113" s="55">
        <v>431.27</v>
      </c>
      <c r="F2113" s="55">
        <v>9.4</v>
      </c>
      <c r="G2113" s="59">
        <f t="shared" si="459"/>
        <v>17.626799999999999</v>
      </c>
      <c r="H2113" s="59">
        <f t="shared" si="460"/>
        <v>37.809486</v>
      </c>
      <c r="I2113" s="59">
        <f t="shared" si="461"/>
        <v>496.10628599999995</v>
      </c>
      <c r="J2113" s="59">
        <f t="shared" si="472"/>
        <v>533.94009671204878</v>
      </c>
      <c r="K2113" s="59">
        <f t="shared" si="462"/>
        <v>37.83381071204883</v>
      </c>
      <c r="L2113" s="60">
        <v>6.7500000000000004E-2</v>
      </c>
      <c r="M2113" s="59"/>
      <c r="N2113" s="59">
        <f>SUM(M$2010:M2113)</f>
        <v>0</v>
      </c>
      <c r="O2113" s="59">
        <f>SUM(K$2010:K2113)</f>
        <v>9056.7169238946135</v>
      </c>
      <c r="P2113" s="60">
        <v>9.9719795615625509E-2</v>
      </c>
      <c r="Q2113" s="59">
        <f t="shared" si="465"/>
        <v>9056.7169238946135</v>
      </c>
      <c r="R2113" s="57">
        <f t="shared" si="463"/>
        <v>2.0734134615384616</v>
      </c>
      <c r="S2113" s="61">
        <f t="shared" si="473"/>
        <v>0</v>
      </c>
      <c r="T2113" s="43"/>
    </row>
    <row r="2114" spans="1:20" s="22" customFormat="1" x14ac:dyDescent="0.25">
      <c r="A2114" s="43" t="s">
        <v>29</v>
      </c>
      <c r="B2114" s="44">
        <v>9</v>
      </c>
      <c r="C2114" s="44">
        <v>2005</v>
      </c>
      <c r="D2114" s="44" t="str">
        <f t="shared" si="464"/>
        <v>8X6X9/2005</v>
      </c>
      <c r="E2114" s="55">
        <v>431.27</v>
      </c>
      <c r="F2114" s="55">
        <v>9.4</v>
      </c>
      <c r="G2114" s="59">
        <f t="shared" si="459"/>
        <v>17.626799999999999</v>
      </c>
      <c r="H2114" s="59">
        <f t="shared" si="460"/>
        <v>37.809486</v>
      </c>
      <c r="I2114" s="59">
        <f t="shared" si="461"/>
        <v>496.10628599999995</v>
      </c>
      <c r="J2114" s="59">
        <f t="shared" si="472"/>
        <v>527.77801825778806</v>
      </c>
      <c r="K2114" s="59">
        <f t="shared" si="462"/>
        <v>31.671732257788108</v>
      </c>
      <c r="L2114" s="60">
        <v>6.59E-2</v>
      </c>
      <c r="M2114" s="59"/>
      <c r="N2114" s="59">
        <f>SUM(M$2010:M2114)</f>
        <v>0</v>
      </c>
      <c r="O2114" s="59">
        <f>SUM(K$2010:K2114)</f>
        <v>9088.3886561524014</v>
      </c>
      <c r="P2114" s="60">
        <v>8.7028185264545907E-2</v>
      </c>
      <c r="Q2114" s="59">
        <f t="shared" si="465"/>
        <v>9088.3886561524014</v>
      </c>
      <c r="R2114" s="57">
        <f t="shared" si="463"/>
        <v>2.0734134615384616</v>
      </c>
      <c r="S2114" s="61">
        <f t="shared" si="473"/>
        <v>0</v>
      </c>
      <c r="T2114" s="43"/>
    </row>
    <row r="2115" spans="1:20" s="22" customFormat="1" x14ac:dyDescent="0.25">
      <c r="A2115" s="43" t="s">
        <v>29</v>
      </c>
      <c r="B2115" s="44">
        <v>8</v>
      </c>
      <c r="C2115" s="44">
        <v>2005</v>
      </c>
      <c r="D2115" s="44" t="str">
        <f t="shared" si="464"/>
        <v>8X6X8/2005</v>
      </c>
      <c r="E2115" s="55">
        <v>431.27</v>
      </c>
      <c r="F2115" s="55">
        <v>9.4</v>
      </c>
      <c r="G2115" s="59">
        <f t="shared" si="459"/>
        <v>17.626799999999999</v>
      </c>
      <c r="H2115" s="59">
        <f t="shared" si="460"/>
        <v>37.809486</v>
      </c>
      <c r="I2115" s="59">
        <f t="shared" si="461"/>
        <v>496.10628599999995</v>
      </c>
      <c r="J2115" s="59">
        <f t="shared" si="472"/>
        <v>513.37315953354209</v>
      </c>
      <c r="K2115" s="59">
        <f t="shared" si="462"/>
        <v>17.266873533542139</v>
      </c>
      <c r="L2115" s="60">
        <v>6.4399999999999999E-2</v>
      </c>
      <c r="M2115" s="59"/>
      <c r="N2115" s="59">
        <f>SUM(M$2010:M2115)</f>
        <v>0</v>
      </c>
      <c r="O2115" s="59">
        <f>SUM(K$2010:K2115)</f>
        <v>9105.6555296859442</v>
      </c>
      <c r="P2115" s="60">
        <v>5.7359485742541613E-2</v>
      </c>
      <c r="Q2115" s="59">
        <f t="shared" si="465"/>
        <v>9105.6555296859442</v>
      </c>
      <c r="R2115" s="57">
        <f t="shared" si="463"/>
        <v>2.0734134615384616</v>
      </c>
      <c r="S2115" s="61">
        <f t="shared" si="473"/>
        <v>0</v>
      </c>
      <c r="T2115" s="43"/>
    </row>
    <row r="2116" spans="1:20" s="22" customFormat="1" x14ac:dyDescent="0.25">
      <c r="A2116" s="43" t="s">
        <v>29</v>
      </c>
      <c r="B2116" s="44">
        <v>7</v>
      </c>
      <c r="C2116" s="44">
        <v>2005</v>
      </c>
      <c r="D2116" s="44" t="str">
        <f t="shared" si="464"/>
        <v>8X6X7/2005</v>
      </c>
      <c r="E2116" s="55">
        <v>431.27</v>
      </c>
      <c r="F2116" s="55">
        <v>9.4</v>
      </c>
      <c r="G2116" s="59">
        <f t="shared" ref="G2116:G2127" si="474">(E2116+F2116)*0.04</f>
        <v>17.626799999999999</v>
      </c>
      <c r="H2116" s="59">
        <f t="shared" ref="H2116:H2127" si="475">SUM(E2116:G2116)*0.0825</f>
        <v>37.809486</v>
      </c>
      <c r="I2116" s="59">
        <f t="shared" ref="I2116:I2127" si="476">SUM(E2116:H2116)</f>
        <v>496.10628599999995</v>
      </c>
      <c r="J2116" s="59">
        <f t="shared" si="472"/>
        <v>512.33280862567995</v>
      </c>
      <c r="K2116" s="59">
        <f t="shared" ref="K2116:K2127" si="477">J2116-I2116</f>
        <v>16.226522625679991</v>
      </c>
      <c r="L2116" s="60">
        <v>6.25E-2</v>
      </c>
      <c r="M2116" s="59"/>
      <c r="N2116" s="59">
        <f>SUM(M$2010:M2116)</f>
        <v>0</v>
      </c>
      <c r="O2116" s="59">
        <f>SUM(K$2010:K2116)</f>
        <v>9121.8820523116246</v>
      </c>
      <c r="P2116" s="60">
        <v>5.5216746332619089E-2</v>
      </c>
      <c r="Q2116" s="59">
        <f t="shared" si="465"/>
        <v>9121.8820523116246</v>
      </c>
      <c r="R2116" s="57">
        <f t="shared" ref="R2116:R2127" si="478">E2116/(LEFT(A2116,1)*RIGHT(A2116,1)*52/12)</f>
        <v>2.0734134615384616</v>
      </c>
      <c r="S2116" s="61">
        <f t="shared" si="473"/>
        <v>0</v>
      </c>
      <c r="T2116" s="43"/>
    </row>
    <row r="2117" spans="1:20" s="22" customFormat="1" x14ac:dyDescent="0.25">
      <c r="A2117" s="43" t="s">
        <v>29</v>
      </c>
      <c r="B2117" s="44">
        <v>6</v>
      </c>
      <c r="C2117" s="44">
        <v>2005</v>
      </c>
      <c r="D2117" s="44" t="str">
        <f t="shared" ref="D2117:D2127" si="479">A2117&amp;"X"&amp;B2117&amp;"/"&amp;C2117</f>
        <v>8X6X6/2005</v>
      </c>
      <c r="E2117" s="55">
        <v>431.27</v>
      </c>
      <c r="F2117" s="55">
        <v>9.4</v>
      </c>
      <c r="G2117" s="59">
        <f t="shared" si="474"/>
        <v>17.626799999999999</v>
      </c>
      <c r="H2117" s="59">
        <f t="shared" si="475"/>
        <v>37.809486</v>
      </c>
      <c r="I2117" s="59">
        <f t="shared" si="476"/>
        <v>496.10628599999995</v>
      </c>
      <c r="J2117" s="59">
        <f t="shared" si="472"/>
        <v>505.37046024229437</v>
      </c>
      <c r="K2117" s="59">
        <f t="shared" si="477"/>
        <v>9.2641742422944162</v>
      </c>
      <c r="L2117" s="60">
        <v>6.0100000000000001E-2</v>
      </c>
      <c r="M2117" s="59"/>
      <c r="N2117" s="59">
        <f>SUM(M$2010:M2117)</f>
        <v>0</v>
      </c>
      <c r="O2117" s="59">
        <f>SUM(K$2010:K2117)</f>
        <v>9131.1462265539194</v>
      </c>
      <c r="P2117" s="60">
        <v>4.0876874896983682E-2</v>
      </c>
      <c r="Q2117" s="59">
        <f t="shared" ref="Q2117:Q2127" si="480">O2117+N2117</f>
        <v>9131.1462265539194</v>
      </c>
      <c r="R2117" s="57">
        <f t="shared" si="478"/>
        <v>2.0734134615384616</v>
      </c>
      <c r="S2117" s="61"/>
      <c r="T2117" s="43"/>
    </row>
    <row r="2118" spans="1:20" s="22" customFormat="1" x14ac:dyDescent="0.25">
      <c r="A2118" s="43" t="s">
        <v>29</v>
      </c>
      <c r="B2118" s="44">
        <v>5</v>
      </c>
      <c r="C2118" s="44">
        <v>2005</v>
      </c>
      <c r="D2118" s="44" t="str">
        <f t="shared" si="479"/>
        <v>8X6X5/2005</v>
      </c>
      <c r="E2118" s="55">
        <v>431.27</v>
      </c>
      <c r="F2118" s="55">
        <v>9.4</v>
      </c>
      <c r="G2118" s="59">
        <f t="shared" si="474"/>
        <v>17.626799999999999</v>
      </c>
      <c r="H2118" s="59">
        <f t="shared" si="475"/>
        <v>37.809486</v>
      </c>
      <c r="I2118" s="59">
        <f t="shared" si="476"/>
        <v>496.10628599999995</v>
      </c>
      <c r="J2118" s="59">
        <f t="shared" si="472"/>
        <v>506.810946114719</v>
      </c>
      <c r="K2118" s="59">
        <f t="shared" si="477"/>
        <v>10.704660114719047</v>
      </c>
      <c r="L2118" s="60">
        <v>5.9800000000000006E-2</v>
      </c>
      <c r="M2118" s="59"/>
      <c r="N2118" s="59">
        <f>SUM(M$2010:M2118)</f>
        <v>0</v>
      </c>
      <c r="O2118" s="59">
        <f>SUM(K$2010:K2118)</f>
        <v>9141.8508866686389</v>
      </c>
      <c r="P2118" s="60">
        <v>4.3843744849184109E-2</v>
      </c>
      <c r="Q2118" s="59">
        <f t="shared" si="480"/>
        <v>9141.8508866686389</v>
      </c>
      <c r="R2118" s="57">
        <f t="shared" si="478"/>
        <v>2.0734134615384616</v>
      </c>
      <c r="S2118" s="61">
        <f>R2118/R2119-1</f>
        <v>0</v>
      </c>
      <c r="T2118" s="43"/>
    </row>
    <row r="2119" spans="1:20" s="22" customFormat="1" x14ac:dyDescent="0.25">
      <c r="A2119" s="43" t="s">
        <v>29</v>
      </c>
      <c r="B2119" s="44">
        <v>4</v>
      </c>
      <c r="C2119" s="44">
        <v>2005</v>
      </c>
      <c r="D2119" s="44" t="str">
        <f t="shared" si="479"/>
        <v>8X6X4/2005</v>
      </c>
      <c r="E2119" s="55">
        <v>431.27</v>
      </c>
      <c r="F2119" s="55">
        <v>9.4</v>
      </c>
      <c r="G2119" s="59">
        <f t="shared" si="474"/>
        <v>17.626799999999999</v>
      </c>
      <c r="H2119" s="59">
        <f t="shared" si="475"/>
        <v>37.809486</v>
      </c>
      <c r="I2119" s="59">
        <f t="shared" si="476"/>
        <v>496.10628599999995</v>
      </c>
      <c r="J2119" s="59">
        <f t="shared" si="472"/>
        <v>505.37046024229437</v>
      </c>
      <c r="K2119" s="59">
        <f t="shared" si="477"/>
        <v>9.2641742422944162</v>
      </c>
      <c r="L2119" s="60">
        <v>5.7500000000000002E-2</v>
      </c>
      <c r="M2119" s="59"/>
      <c r="N2119" s="59">
        <f>SUM(M$2010:M2119)</f>
        <v>0</v>
      </c>
      <c r="O2119" s="59">
        <f>SUM(K$2010:K2119)</f>
        <v>9151.1150609109336</v>
      </c>
      <c r="P2119" s="60">
        <v>4.0876874896983682E-2</v>
      </c>
      <c r="Q2119" s="59">
        <f t="shared" si="480"/>
        <v>9151.1150609109336</v>
      </c>
      <c r="R2119" s="57">
        <f t="shared" si="478"/>
        <v>2.0734134615384616</v>
      </c>
      <c r="S2119" s="61">
        <f t="shared" ref="S2119:S2126" si="481">R2119/R2120-1</f>
        <v>0</v>
      </c>
      <c r="T2119" s="43"/>
    </row>
    <row r="2120" spans="1:20" s="22" customFormat="1" x14ac:dyDescent="0.25">
      <c r="A2120" s="43" t="s">
        <v>29</v>
      </c>
      <c r="B2120" s="44">
        <v>3</v>
      </c>
      <c r="C2120" s="44">
        <v>2005</v>
      </c>
      <c r="D2120" s="44" t="str">
        <f t="shared" si="479"/>
        <v>8X6X3/2005</v>
      </c>
      <c r="E2120" s="55">
        <v>431.27</v>
      </c>
      <c r="F2120" s="55">
        <v>9.4</v>
      </c>
      <c r="G2120" s="59">
        <f t="shared" si="474"/>
        <v>17.626799999999999</v>
      </c>
      <c r="H2120" s="59">
        <f t="shared" si="475"/>
        <v>37.809486</v>
      </c>
      <c r="I2120" s="59">
        <f t="shared" si="476"/>
        <v>496.10628599999995</v>
      </c>
      <c r="J2120" s="59">
        <f t="shared" si="472"/>
        <v>501.84927255414539</v>
      </c>
      <c r="K2120" s="59">
        <f t="shared" si="477"/>
        <v>5.7429865541454319</v>
      </c>
      <c r="L2120" s="60">
        <v>5.5800000000000002E-2</v>
      </c>
      <c r="M2120" s="59"/>
      <c r="N2120" s="59">
        <f>SUM(M$2010:M2120)</f>
        <v>0</v>
      </c>
      <c r="O2120" s="59">
        <f>SUM(K$2010:K2120)</f>
        <v>9156.8580474650789</v>
      </c>
      <c r="P2120" s="60">
        <v>3.3624526124938187E-2</v>
      </c>
      <c r="Q2120" s="59">
        <f t="shared" si="480"/>
        <v>9156.8580474650789</v>
      </c>
      <c r="R2120" s="57">
        <f t="shared" si="478"/>
        <v>2.0734134615384616</v>
      </c>
      <c r="S2120" s="61">
        <f t="shared" si="481"/>
        <v>0</v>
      </c>
      <c r="T2120" s="43"/>
    </row>
    <row r="2121" spans="1:20" s="22" customFormat="1" x14ac:dyDescent="0.25">
      <c r="A2121" s="43" t="s">
        <v>29</v>
      </c>
      <c r="B2121" s="44">
        <v>2</v>
      </c>
      <c r="C2121" s="44">
        <v>2005</v>
      </c>
      <c r="D2121" s="44" t="str">
        <f t="shared" si="479"/>
        <v>8X6X2/2005</v>
      </c>
      <c r="E2121" s="55">
        <v>431.27</v>
      </c>
      <c r="F2121" s="55">
        <v>9.4</v>
      </c>
      <c r="G2121" s="59">
        <f t="shared" si="474"/>
        <v>17.626799999999999</v>
      </c>
      <c r="H2121" s="59">
        <f t="shared" si="475"/>
        <v>37.809486</v>
      </c>
      <c r="I2121" s="59">
        <f t="shared" si="476"/>
        <v>496.10628599999995</v>
      </c>
      <c r="J2121" s="59">
        <f t="shared" si="472"/>
        <v>500.80892164628318</v>
      </c>
      <c r="K2121" s="59">
        <f t="shared" si="477"/>
        <v>4.7026356462832268</v>
      </c>
      <c r="L2121" s="60">
        <v>5.4900000000000004E-2</v>
      </c>
      <c r="M2121" s="59"/>
      <c r="N2121" s="59">
        <f>SUM(M$2010:M2121)</f>
        <v>0</v>
      </c>
      <c r="O2121" s="59">
        <f>SUM(K$2010:K2121)</f>
        <v>9161.5606831113619</v>
      </c>
      <c r="P2121" s="60">
        <v>3.1481786715015656E-2</v>
      </c>
      <c r="Q2121" s="59">
        <f t="shared" si="480"/>
        <v>9161.5606831113619</v>
      </c>
      <c r="R2121" s="57">
        <f t="shared" si="478"/>
        <v>2.0734134615384616</v>
      </c>
      <c r="S2121" s="61">
        <f t="shared" si="481"/>
        <v>0</v>
      </c>
      <c r="T2121" s="43"/>
    </row>
    <row r="2122" spans="1:20" s="22" customFormat="1" x14ac:dyDescent="0.25">
      <c r="A2122" s="43" t="s">
        <v>29</v>
      </c>
      <c r="B2122" s="44">
        <v>1</v>
      </c>
      <c r="C2122" s="44">
        <v>2005</v>
      </c>
      <c r="D2122" s="44" t="str">
        <f t="shared" si="479"/>
        <v>8X6X1/2005</v>
      </c>
      <c r="E2122" s="55">
        <v>431.27</v>
      </c>
      <c r="F2122" s="55">
        <v>9.4</v>
      </c>
      <c r="G2122" s="59">
        <f t="shared" si="474"/>
        <v>17.626799999999999</v>
      </c>
      <c r="H2122" s="59">
        <f t="shared" si="475"/>
        <v>37.809486</v>
      </c>
      <c r="I2122" s="59">
        <f t="shared" si="476"/>
        <v>496.10628599999995</v>
      </c>
      <c r="J2122" s="59">
        <f t="shared" si="472"/>
        <v>501.44913758958302</v>
      </c>
      <c r="K2122" s="59">
        <f t="shared" si="477"/>
        <v>5.3428515895830628</v>
      </c>
      <c r="L2122" s="60">
        <v>5.2499999999999998E-2</v>
      </c>
      <c r="M2122" s="59"/>
      <c r="N2122" s="59">
        <f>SUM(M$2010:M2122)</f>
        <v>0</v>
      </c>
      <c r="O2122" s="59">
        <f>SUM(K$2010:K2122)</f>
        <v>9166.9035347009449</v>
      </c>
      <c r="P2122" s="60">
        <v>3.2800395582660291E-2</v>
      </c>
      <c r="Q2122" s="59">
        <f t="shared" si="480"/>
        <v>9166.9035347009449</v>
      </c>
      <c r="R2122" s="57">
        <f t="shared" si="478"/>
        <v>2.0734134615384616</v>
      </c>
      <c r="S2122" s="61">
        <f t="shared" si="481"/>
        <v>0</v>
      </c>
      <c r="T2122" s="43"/>
    </row>
    <row r="2123" spans="1:20" s="22" customFormat="1" x14ac:dyDescent="0.25">
      <c r="A2123" s="43" t="s">
        <v>29</v>
      </c>
      <c r="B2123" s="44">
        <v>12</v>
      </c>
      <c r="C2123" s="44">
        <v>2004</v>
      </c>
      <c r="D2123" s="44" t="str">
        <f t="shared" si="479"/>
        <v>8X6X12/2004</v>
      </c>
      <c r="E2123" s="55">
        <v>431.27</v>
      </c>
      <c r="F2123" s="55">
        <v>9.4</v>
      </c>
      <c r="G2123" s="59">
        <f t="shared" si="474"/>
        <v>17.626799999999999</v>
      </c>
      <c r="H2123" s="59">
        <f t="shared" si="475"/>
        <v>37.809486</v>
      </c>
      <c r="I2123" s="59">
        <f t="shared" si="476"/>
        <v>496.10628599999995</v>
      </c>
      <c r="J2123" s="59">
        <f t="shared" si="472"/>
        <v>508.33145898005603</v>
      </c>
      <c r="K2123" s="59">
        <f t="shared" si="477"/>
        <v>12.225172980056072</v>
      </c>
      <c r="L2123" s="60">
        <v>5.1500000000000004E-2</v>
      </c>
      <c r="M2123" s="59"/>
      <c r="N2123" s="59">
        <f>SUM(M$2010:M2123)</f>
        <v>0</v>
      </c>
      <c r="O2123" s="59">
        <f>SUM(K$2010:K2123)</f>
        <v>9179.1287076810004</v>
      </c>
      <c r="P2123" s="60">
        <v>4.697544090984012E-2</v>
      </c>
      <c r="Q2123" s="59">
        <f t="shared" si="480"/>
        <v>9179.1287076810004</v>
      </c>
      <c r="R2123" s="57">
        <f t="shared" si="478"/>
        <v>2.0734134615384616</v>
      </c>
      <c r="S2123" s="61">
        <f t="shared" si="481"/>
        <v>0</v>
      </c>
      <c r="T2123" s="43"/>
    </row>
    <row r="2124" spans="1:20" s="22" customFormat="1" x14ac:dyDescent="0.25">
      <c r="A2124" s="43" t="s">
        <v>29</v>
      </c>
      <c r="B2124" s="44">
        <v>11</v>
      </c>
      <c r="C2124" s="44">
        <v>2004</v>
      </c>
      <c r="D2124" s="44" t="str">
        <f t="shared" si="479"/>
        <v>8X6X11/2004</v>
      </c>
      <c r="E2124" s="55">
        <v>431.27</v>
      </c>
      <c r="F2124" s="55">
        <v>9.4</v>
      </c>
      <c r="G2124" s="59">
        <f t="shared" si="474"/>
        <v>17.626799999999999</v>
      </c>
      <c r="H2124" s="59">
        <f t="shared" si="475"/>
        <v>37.809486</v>
      </c>
      <c r="I2124" s="59">
        <f t="shared" si="476"/>
        <v>496.10628599999995</v>
      </c>
      <c r="J2124" s="59">
        <f t="shared" si="472"/>
        <v>512.25278163276744</v>
      </c>
      <c r="K2124" s="59">
        <f t="shared" si="477"/>
        <v>16.146495632767483</v>
      </c>
      <c r="L2124" s="60">
        <v>4.9299999999999997E-2</v>
      </c>
      <c r="M2124" s="59"/>
      <c r="N2124" s="59">
        <f>SUM(M$2010:M2124)</f>
        <v>0</v>
      </c>
      <c r="O2124" s="59">
        <f>SUM(K$2010:K2124)</f>
        <v>9195.2752033137676</v>
      </c>
      <c r="P2124" s="60">
        <v>5.5051920224163504E-2</v>
      </c>
      <c r="Q2124" s="59">
        <f t="shared" si="480"/>
        <v>9195.2752033137676</v>
      </c>
      <c r="R2124" s="57">
        <f t="shared" si="478"/>
        <v>2.0734134615384616</v>
      </c>
      <c r="S2124" s="61">
        <f t="shared" si="481"/>
        <v>0</v>
      </c>
      <c r="T2124" s="43"/>
    </row>
    <row r="2125" spans="1:20" s="22" customFormat="1" x14ac:dyDescent="0.25">
      <c r="A2125" s="43" t="s">
        <v>29</v>
      </c>
      <c r="B2125" s="44">
        <v>10</v>
      </c>
      <c r="C2125" s="44">
        <v>2004</v>
      </c>
      <c r="D2125" s="44" t="str">
        <f t="shared" si="479"/>
        <v>8X6X10/2004</v>
      </c>
      <c r="E2125" s="55">
        <v>431.27</v>
      </c>
      <c r="F2125" s="55">
        <v>9.4</v>
      </c>
      <c r="G2125" s="59">
        <f t="shared" si="474"/>
        <v>17.626799999999999</v>
      </c>
      <c r="H2125" s="59">
        <f t="shared" si="475"/>
        <v>37.809486</v>
      </c>
      <c r="I2125" s="59">
        <f t="shared" si="476"/>
        <v>496.10628599999995</v>
      </c>
      <c r="J2125" s="59">
        <f t="shared" si="472"/>
        <v>491.60581746134829</v>
      </c>
      <c r="K2125" s="59">
        <f t="shared" si="477"/>
        <v>-4.5004685386516599</v>
      </c>
      <c r="L2125" s="60">
        <v>4.7500000000000001E-2</v>
      </c>
      <c r="M2125" s="59"/>
      <c r="N2125" s="59">
        <f>SUM(M$2010:M2125)</f>
        <v>0</v>
      </c>
      <c r="O2125" s="59">
        <f>SUM(K$2010:K2125)</f>
        <v>9190.7747347751156</v>
      </c>
      <c r="P2125" s="60">
        <v>1.2526784242624031E-2</v>
      </c>
      <c r="Q2125" s="59">
        <f t="shared" si="480"/>
        <v>9190.7747347751156</v>
      </c>
      <c r="R2125" s="57">
        <f t="shared" si="478"/>
        <v>2.0734134615384616</v>
      </c>
      <c r="S2125" s="61">
        <f t="shared" si="481"/>
        <v>0</v>
      </c>
      <c r="T2125" s="43"/>
    </row>
    <row r="2126" spans="1:20" s="22" customFormat="1" x14ac:dyDescent="0.25">
      <c r="A2126" s="43" t="s">
        <v>29</v>
      </c>
      <c r="B2126" s="44">
        <v>9</v>
      </c>
      <c r="C2126" s="44">
        <v>2004</v>
      </c>
      <c r="D2126" s="44" t="str">
        <f t="shared" si="479"/>
        <v>8X6X9/2004</v>
      </c>
      <c r="E2126" s="55">
        <v>431.27</v>
      </c>
      <c r="F2126" s="55">
        <v>9.4</v>
      </c>
      <c r="G2126" s="59">
        <f t="shared" si="474"/>
        <v>17.626799999999999</v>
      </c>
      <c r="H2126" s="59">
        <f t="shared" si="475"/>
        <v>37.809486</v>
      </c>
      <c r="I2126" s="59">
        <f t="shared" si="476"/>
        <v>496.10628599999995</v>
      </c>
      <c r="J2126" s="59">
        <f t="shared" si="472"/>
        <v>498.40811185890891</v>
      </c>
      <c r="K2126" s="59">
        <f t="shared" si="477"/>
        <v>2.3018258589089555</v>
      </c>
      <c r="L2126" s="60">
        <v>4.58E-2</v>
      </c>
      <c r="M2126" s="59"/>
      <c r="N2126" s="59">
        <f>SUM(M$2010:M2126)</f>
        <v>0</v>
      </c>
      <c r="O2126" s="59">
        <f>SUM(K$2010:K2126)</f>
        <v>9193.0765606340246</v>
      </c>
      <c r="P2126" s="60">
        <v>2.6537003461348279E-2</v>
      </c>
      <c r="Q2126" s="59">
        <f t="shared" si="480"/>
        <v>9193.0765606340246</v>
      </c>
      <c r="R2126" s="57">
        <f t="shared" si="478"/>
        <v>2.0734134615384616</v>
      </c>
      <c r="S2126" s="61">
        <f t="shared" si="481"/>
        <v>0</v>
      </c>
      <c r="T2126" s="43"/>
    </row>
    <row r="2127" spans="1:20" s="22" customFormat="1" x14ac:dyDescent="0.25">
      <c r="A2127" s="43" t="s">
        <v>29</v>
      </c>
      <c r="B2127" s="44">
        <v>8</v>
      </c>
      <c r="C2127" s="44">
        <v>2004</v>
      </c>
      <c r="D2127" s="44" t="str">
        <f t="shared" si="479"/>
        <v>8X6X8/2004</v>
      </c>
      <c r="E2127" s="55">
        <v>431.27</v>
      </c>
      <c r="F2127" s="55">
        <v>9.4</v>
      </c>
      <c r="G2127" s="59">
        <f t="shared" si="474"/>
        <v>17.626799999999999</v>
      </c>
      <c r="H2127" s="59">
        <f t="shared" si="475"/>
        <v>37.809486</v>
      </c>
      <c r="I2127" s="59">
        <f t="shared" si="476"/>
        <v>496.10628599999995</v>
      </c>
      <c r="J2127" s="59">
        <f t="shared" si="472"/>
        <v>496.40743703609689</v>
      </c>
      <c r="K2127" s="59">
        <f t="shared" si="477"/>
        <v>0.30115103609693961</v>
      </c>
      <c r="L2127" s="60">
        <v>4.4299999999999999E-2</v>
      </c>
      <c r="M2127" s="59"/>
      <c r="N2127" s="59">
        <f>SUM(M$2010:M2127)</f>
        <v>0</v>
      </c>
      <c r="O2127" s="59">
        <f>SUM(K$2010:K2127)</f>
        <v>9193.3777116701222</v>
      </c>
      <c r="P2127" s="60">
        <v>2.2416350749958795E-2</v>
      </c>
      <c r="Q2127" s="59">
        <f t="shared" si="480"/>
        <v>9193.3777116701222</v>
      </c>
      <c r="R2127" s="57">
        <f t="shared" si="478"/>
        <v>2.0734134615384616</v>
      </c>
      <c r="S2127" s="61"/>
      <c r="T2127" s="43"/>
    </row>
  </sheetData>
  <autoFilter ref="A1:P2127">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hiddenButton="1" showButton="0"/>
    <filterColumn colId="13" showButton="0"/>
  </autoFilter>
  <sortState ref="A4:P2127">
    <sortCondition ref="A4:A2127"/>
    <sortCondition descending="1" ref="C4:C2127"/>
    <sortCondition descending="1" ref="B4:B2127"/>
  </sortState>
  <mergeCells count="2">
    <mergeCell ref="E2:I2"/>
    <mergeCell ref="E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Calculator</vt:lpstr>
      <vt:lpstr>table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Hise</dc:creator>
  <cp:lastModifiedBy>Mike Smith</cp:lastModifiedBy>
  <cp:lastPrinted>2014-06-23T20:33:42Z</cp:lastPrinted>
  <dcterms:created xsi:type="dcterms:W3CDTF">2014-06-18T17:01:49Z</dcterms:created>
  <dcterms:modified xsi:type="dcterms:W3CDTF">2014-06-24T21:55:54Z</dcterms:modified>
</cp:coreProperties>
</file>